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hid\OneDrive\Desktop\CV\INRIM\My thesis\experiments_march\"/>
    </mc:Choice>
  </mc:AlternateContent>
  <xr:revisionPtr revIDLastSave="0" documentId="13_ncr:1_{F9281F2E-AE47-4E5B-8244-DC0B79A37D3B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circlefull5clamped_0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1" l="1"/>
  <c r="I4" i="1"/>
  <c r="J4" i="1"/>
  <c r="K4" i="1"/>
  <c r="L4" i="1"/>
  <c r="R4" i="1" s="1"/>
  <c r="M4" i="1"/>
  <c r="S4" i="1" s="1"/>
  <c r="N4" i="1"/>
  <c r="T4" i="1" s="1"/>
  <c r="O4" i="1"/>
  <c r="U4" i="1" s="1"/>
  <c r="P4" i="1"/>
  <c r="Q4" i="1"/>
  <c r="V4" i="1"/>
  <c r="W4" i="1"/>
  <c r="H5" i="1"/>
  <c r="I5" i="1"/>
  <c r="J5" i="1"/>
  <c r="K5" i="1"/>
  <c r="L5" i="1"/>
  <c r="R5" i="1" s="1"/>
  <c r="M5" i="1"/>
  <c r="S5" i="1" s="1"/>
  <c r="N5" i="1"/>
  <c r="T5" i="1" s="1"/>
  <c r="O5" i="1"/>
  <c r="U5" i="1" s="1"/>
  <c r="P5" i="1"/>
  <c r="Q5" i="1"/>
  <c r="V5" i="1"/>
  <c r="W5" i="1"/>
  <c r="H6" i="1"/>
  <c r="I6" i="1"/>
  <c r="J6" i="1"/>
  <c r="K6" i="1"/>
  <c r="L6" i="1"/>
  <c r="R6" i="1" s="1"/>
  <c r="M6" i="1"/>
  <c r="S6" i="1" s="1"/>
  <c r="N6" i="1"/>
  <c r="T6" i="1" s="1"/>
  <c r="O6" i="1"/>
  <c r="U6" i="1" s="1"/>
  <c r="P6" i="1"/>
  <c r="Q6" i="1"/>
  <c r="V6" i="1"/>
  <c r="W6" i="1"/>
  <c r="H7" i="1"/>
  <c r="I7" i="1"/>
  <c r="J7" i="1"/>
  <c r="K7" i="1"/>
  <c r="M7" i="1" s="1"/>
  <c r="L7" i="1"/>
  <c r="R7" i="1" s="1"/>
  <c r="N7" i="1"/>
  <c r="T7" i="1" s="1"/>
  <c r="O7" i="1"/>
  <c r="U7" i="1" s="1"/>
  <c r="P7" i="1"/>
  <c r="Q7" i="1"/>
  <c r="S7" i="1"/>
  <c r="V7" i="1"/>
  <c r="W7" i="1"/>
  <c r="H8" i="1"/>
  <c r="I8" i="1"/>
  <c r="J8" i="1"/>
  <c r="K8" i="1"/>
  <c r="M8" i="1" s="1"/>
  <c r="S8" i="1" s="1"/>
  <c r="L8" i="1"/>
  <c r="R8" i="1" s="1"/>
  <c r="N8" i="1"/>
  <c r="O8" i="1"/>
  <c r="U8" i="1" s="1"/>
  <c r="P8" i="1"/>
  <c r="Q8" i="1"/>
  <c r="T8" i="1"/>
  <c r="V8" i="1"/>
  <c r="W8" i="1"/>
  <c r="H9" i="1"/>
  <c r="I9" i="1"/>
  <c r="J9" i="1"/>
  <c r="K9" i="1"/>
  <c r="M9" i="1" s="1"/>
  <c r="L9" i="1"/>
  <c r="R9" i="1" s="1"/>
  <c r="N9" i="1"/>
  <c r="O9" i="1"/>
  <c r="P9" i="1"/>
  <c r="Q9" i="1"/>
  <c r="S9" i="1"/>
  <c r="T9" i="1"/>
  <c r="U9" i="1"/>
  <c r="V9" i="1"/>
  <c r="W9" i="1"/>
  <c r="H10" i="1"/>
  <c r="I10" i="1"/>
  <c r="J10" i="1"/>
  <c r="K10" i="1"/>
  <c r="M10" i="1" s="1"/>
  <c r="S10" i="1" s="1"/>
  <c r="L10" i="1"/>
  <c r="R10" i="1" s="1"/>
  <c r="N10" i="1"/>
  <c r="O10" i="1"/>
  <c r="P10" i="1"/>
  <c r="Q10" i="1"/>
  <c r="T10" i="1"/>
  <c r="U10" i="1"/>
  <c r="V10" i="1"/>
  <c r="W10" i="1"/>
  <c r="H11" i="1"/>
  <c r="I11" i="1"/>
  <c r="J11" i="1"/>
  <c r="K11" i="1"/>
  <c r="M11" i="1" s="1"/>
  <c r="S11" i="1" s="1"/>
  <c r="L11" i="1"/>
  <c r="R11" i="1" s="1"/>
  <c r="N11" i="1"/>
  <c r="O11" i="1"/>
  <c r="P11" i="1"/>
  <c r="Q11" i="1"/>
  <c r="T11" i="1"/>
  <c r="U11" i="1"/>
  <c r="V11" i="1"/>
  <c r="W11" i="1"/>
  <c r="H12" i="1"/>
  <c r="I12" i="1"/>
  <c r="J12" i="1"/>
  <c r="K12" i="1"/>
  <c r="L12" i="1"/>
  <c r="R12" i="1" s="1"/>
  <c r="M12" i="1"/>
  <c r="S12" i="1" s="1"/>
  <c r="N12" i="1"/>
  <c r="T12" i="1" s="1"/>
  <c r="O12" i="1"/>
  <c r="P12" i="1"/>
  <c r="Q12" i="1"/>
  <c r="U12" i="1"/>
  <c r="V12" i="1"/>
  <c r="W12" i="1"/>
  <c r="H13" i="1"/>
  <c r="I13" i="1"/>
  <c r="J13" i="1"/>
  <c r="K13" i="1"/>
  <c r="L13" i="1"/>
  <c r="R13" i="1" s="1"/>
  <c r="M13" i="1"/>
  <c r="S13" i="1" s="1"/>
  <c r="N13" i="1"/>
  <c r="T13" i="1" s="1"/>
  <c r="O13" i="1"/>
  <c r="U13" i="1" s="1"/>
  <c r="P13" i="1"/>
  <c r="Q13" i="1"/>
  <c r="V13" i="1"/>
  <c r="W13" i="1"/>
  <c r="H14" i="1"/>
  <c r="I14" i="1"/>
  <c r="J14" i="1"/>
  <c r="K14" i="1"/>
  <c r="L14" i="1"/>
  <c r="R14" i="1" s="1"/>
  <c r="M14" i="1"/>
  <c r="S14" i="1" s="1"/>
  <c r="N14" i="1"/>
  <c r="T14" i="1" s="1"/>
  <c r="O14" i="1"/>
  <c r="U14" i="1" s="1"/>
  <c r="P14" i="1"/>
  <c r="Q14" i="1"/>
  <c r="V14" i="1"/>
  <c r="W14" i="1"/>
  <c r="H15" i="1"/>
  <c r="I15" i="1"/>
  <c r="J15" i="1"/>
  <c r="K15" i="1"/>
  <c r="M15" i="1" s="1"/>
  <c r="L15" i="1"/>
  <c r="R15" i="1" s="1"/>
  <c r="N15" i="1"/>
  <c r="T15" i="1" s="1"/>
  <c r="O15" i="1"/>
  <c r="U15" i="1" s="1"/>
  <c r="P15" i="1"/>
  <c r="Q15" i="1"/>
  <c r="S15" i="1"/>
  <c r="V15" i="1"/>
  <c r="W15" i="1"/>
  <c r="H16" i="1"/>
  <c r="I16" i="1"/>
  <c r="J16" i="1"/>
  <c r="K16" i="1"/>
  <c r="M16" i="1" s="1"/>
  <c r="S16" i="1" s="1"/>
  <c r="L16" i="1"/>
  <c r="R16" i="1" s="1"/>
  <c r="N16" i="1"/>
  <c r="O16" i="1"/>
  <c r="U16" i="1" s="1"/>
  <c r="P16" i="1"/>
  <c r="Q16" i="1"/>
  <c r="T16" i="1"/>
  <c r="V16" i="1"/>
  <c r="W16" i="1"/>
  <c r="H17" i="1"/>
  <c r="I17" i="1"/>
  <c r="J17" i="1"/>
  <c r="K17" i="1"/>
  <c r="M17" i="1" s="1"/>
  <c r="L17" i="1"/>
  <c r="R17" i="1" s="1"/>
  <c r="N17" i="1"/>
  <c r="O17" i="1"/>
  <c r="P17" i="1"/>
  <c r="Q17" i="1"/>
  <c r="S17" i="1"/>
  <c r="T17" i="1"/>
  <c r="U17" i="1"/>
  <c r="V17" i="1"/>
  <c r="W17" i="1"/>
  <c r="H18" i="1"/>
  <c r="I18" i="1"/>
  <c r="J18" i="1"/>
  <c r="K18" i="1"/>
  <c r="M18" i="1" s="1"/>
  <c r="S18" i="1" s="1"/>
  <c r="L18" i="1"/>
  <c r="R18" i="1" s="1"/>
  <c r="N18" i="1"/>
  <c r="O18" i="1"/>
  <c r="P18" i="1"/>
  <c r="Q18" i="1"/>
  <c r="T18" i="1"/>
  <c r="U18" i="1"/>
  <c r="V18" i="1"/>
  <c r="W18" i="1"/>
  <c r="H19" i="1"/>
  <c r="I19" i="1"/>
  <c r="J19" i="1"/>
  <c r="K19" i="1"/>
  <c r="M19" i="1" s="1"/>
  <c r="S19" i="1" s="1"/>
  <c r="L19" i="1"/>
  <c r="R19" i="1" s="1"/>
  <c r="N19" i="1"/>
  <c r="O19" i="1"/>
  <c r="P19" i="1"/>
  <c r="Q19" i="1"/>
  <c r="T19" i="1"/>
  <c r="U19" i="1"/>
  <c r="V19" i="1"/>
  <c r="W19" i="1"/>
  <c r="H20" i="1"/>
  <c r="I20" i="1"/>
  <c r="J20" i="1"/>
  <c r="K20" i="1"/>
  <c r="L20" i="1"/>
  <c r="R20" i="1" s="1"/>
  <c r="M20" i="1"/>
  <c r="S20" i="1" s="1"/>
  <c r="N20" i="1"/>
  <c r="T20" i="1" s="1"/>
  <c r="O20" i="1"/>
  <c r="P20" i="1"/>
  <c r="Q20" i="1"/>
  <c r="U20" i="1"/>
  <c r="V20" i="1"/>
  <c r="W20" i="1"/>
  <c r="H21" i="1"/>
  <c r="I21" i="1"/>
  <c r="J21" i="1"/>
  <c r="K21" i="1"/>
  <c r="L21" i="1"/>
  <c r="R21" i="1" s="1"/>
  <c r="M21" i="1"/>
  <c r="S21" i="1" s="1"/>
  <c r="N21" i="1"/>
  <c r="T21" i="1" s="1"/>
  <c r="O21" i="1"/>
  <c r="U21" i="1" s="1"/>
  <c r="P21" i="1"/>
  <c r="Q21" i="1"/>
  <c r="V21" i="1"/>
  <c r="W21" i="1"/>
  <c r="H22" i="1"/>
  <c r="I22" i="1"/>
  <c r="J22" i="1"/>
  <c r="K22" i="1"/>
  <c r="L22" i="1"/>
  <c r="R22" i="1" s="1"/>
  <c r="M22" i="1"/>
  <c r="S22" i="1" s="1"/>
  <c r="N22" i="1"/>
  <c r="T22" i="1" s="1"/>
  <c r="O22" i="1"/>
  <c r="U22" i="1" s="1"/>
  <c r="P22" i="1"/>
  <c r="Q22" i="1"/>
  <c r="V22" i="1"/>
  <c r="W22" i="1"/>
  <c r="H23" i="1"/>
  <c r="I23" i="1"/>
  <c r="J23" i="1"/>
  <c r="K23" i="1"/>
  <c r="M23" i="1" s="1"/>
  <c r="L23" i="1"/>
  <c r="R23" i="1" s="1"/>
  <c r="N23" i="1"/>
  <c r="T23" i="1" s="1"/>
  <c r="O23" i="1"/>
  <c r="U23" i="1" s="1"/>
  <c r="P23" i="1"/>
  <c r="Q23" i="1"/>
  <c r="S23" i="1"/>
  <c r="V23" i="1"/>
  <c r="W23" i="1"/>
  <c r="H24" i="1"/>
  <c r="I24" i="1"/>
  <c r="J24" i="1"/>
  <c r="K24" i="1"/>
  <c r="M24" i="1" s="1"/>
  <c r="S24" i="1" s="1"/>
  <c r="L24" i="1"/>
  <c r="R24" i="1" s="1"/>
  <c r="N24" i="1"/>
  <c r="O24" i="1"/>
  <c r="U24" i="1" s="1"/>
  <c r="P24" i="1"/>
  <c r="Q24" i="1"/>
  <c r="T24" i="1"/>
  <c r="V24" i="1"/>
  <c r="W24" i="1"/>
  <c r="H25" i="1"/>
  <c r="I25" i="1"/>
  <c r="J25" i="1"/>
  <c r="K25" i="1"/>
  <c r="M25" i="1" s="1"/>
  <c r="S25" i="1" s="1"/>
  <c r="L25" i="1"/>
  <c r="R25" i="1" s="1"/>
  <c r="N25" i="1"/>
  <c r="O25" i="1"/>
  <c r="P25" i="1"/>
  <c r="Q25" i="1"/>
  <c r="T25" i="1"/>
  <c r="U25" i="1"/>
  <c r="V25" i="1"/>
  <c r="W25" i="1"/>
  <c r="H26" i="1"/>
  <c r="I26" i="1"/>
  <c r="J26" i="1"/>
  <c r="K26" i="1"/>
  <c r="L26" i="1"/>
  <c r="R26" i="1" s="1"/>
  <c r="M26" i="1"/>
  <c r="S26" i="1" s="1"/>
  <c r="N26" i="1"/>
  <c r="O26" i="1"/>
  <c r="P26" i="1"/>
  <c r="Q26" i="1"/>
  <c r="T26" i="1"/>
  <c r="U26" i="1"/>
  <c r="V26" i="1"/>
  <c r="W26" i="1"/>
  <c r="H27" i="1"/>
  <c r="I27" i="1"/>
  <c r="J27" i="1"/>
  <c r="K27" i="1"/>
  <c r="M27" i="1" s="1"/>
  <c r="S27" i="1" s="1"/>
  <c r="L27" i="1"/>
  <c r="R27" i="1" s="1"/>
  <c r="N27" i="1"/>
  <c r="O27" i="1"/>
  <c r="P27" i="1"/>
  <c r="Q27" i="1"/>
  <c r="T27" i="1"/>
  <c r="U27" i="1"/>
  <c r="V27" i="1"/>
  <c r="W27" i="1"/>
  <c r="H28" i="1"/>
  <c r="I28" i="1"/>
  <c r="J28" i="1"/>
  <c r="K28" i="1"/>
  <c r="L28" i="1"/>
  <c r="R28" i="1" s="1"/>
  <c r="M28" i="1"/>
  <c r="S28" i="1" s="1"/>
  <c r="N28" i="1"/>
  <c r="T28" i="1" s="1"/>
  <c r="O28" i="1"/>
  <c r="P28" i="1"/>
  <c r="Q28" i="1"/>
  <c r="U28" i="1"/>
  <c r="V28" i="1"/>
  <c r="W28" i="1"/>
  <c r="H29" i="1"/>
  <c r="I29" i="1"/>
  <c r="J29" i="1"/>
  <c r="K29" i="1"/>
  <c r="L29" i="1"/>
  <c r="R29" i="1" s="1"/>
  <c r="M29" i="1"/>
  <c r="S29" i="1" s="1"/>
  <c r="N29" i="1"/>
  <c r="T29" i="1" s="1"/>
  <c r="O29" i="1"/>
  <c r="U29" i="1" s="1"/>
  <c r="P29" i="1"/>
  <c r="Q29" i="1"/>
  <c r="V29" i="1"/>
  <c r="W29" i="1"/>
  <c r="H30" i="1"/>
  <c r="I30" i="1"/>
  <c r="J30" i="1"/>
  <c r="K30" i="1"/>
  <c r="L30" i="1"/>
  <c r="R30" i="1" s="1"/>
  <c r="M30" i="1"/>
  <c r="S30" i="1" s="1"/>
  <c r="N30" i="1"/>
  <c r="T30" i="1" s="1"/>
  <c r="O30" i="1"/>
  <c r="U30" i="1" s="1"/>
  <c r="P30" i="1"/>
  <c r="Q30" i="1"/>
  <c r="V30" i="1"/>
  <c r="W30" i="1"/>
  <c r="H31" i="1"/>
  <c r="I31" i="1"/>
  <c r="J31" i="1"/>
  <c r="K31" i="1"/>
  <c r="M31" i="1" s="1"/>
  <c r="S31" i="1" s="1"/>
  <c r="L31" i="1"/>
  <c r="R31" i="1" s="1"/>
  <c r="N31" i="1"/>
  <c r="T31" i="1" s="1"/>
  <c r="O31" i="1"/>
  <c r="U31" i="1" s="1"/>
  <c r="P31" i="1"/>
  <c r="Q31" i="1"/>
  <c r="V31" i="1"/>
  <c r="W31" i="1"/>
  <c r="H32" i="1"/>
  <c r="I32" i="1"/>
  <c r="J32" i="1"/>
  <c r="K32" i="1"/>
  <c r="M32" i="1" s="1"/>
  <c r="S32" i="1" s="1"/>
  <c r="L32" i="1"/>
  <c r="R32" i="1" s="1"/>
  <c r="N32" i="1"/>
  <c r="O32" i="1"/>
  <c r="U32" i="1" s="1"/>
  <c r="P32" i="1"/>
  <c r="Q32" i="1"/>
  <c r="T32" i="1"/>
  <c r="V32" i="1"/>
  <c r="W32" i="1"/>
  <c r="H33" i="1"/>
  <c r="I33" i="1"/>
  <c r="J33" i="1"/>
  <c r="K33" i="1"/>
  <c r="M33" i="1" s="1"/>
  <c r="S33" i="1" s="1"/>
  <c r="L33" i="1"/>
  <c r="R33" i="1" s="1"/>
  <c r="N33" i="1"/>
  <c r="O33" i="1"/>
  <c r="P33" i="1"/>
  <c r="Q33" i="1"/>
  <c r="T33" i="1"/>
  <c r="U33" i="1"/>
  <c r="V33" i="1"/>
  <c r="W33" i="1"/>
  <c r="H34" i="1"/>
  <c r="I34" i="1"/>
  <c r="J34" i="1"/>
  <c r="K34" i="1"/>
  <c r="L34" i="1"/>
  <c r="R34" i="1" s="1"/>
  <c r="M34" i="1"/>
  <c r="S34" i="1" s="1"/>
  <c r="N34" i="1"/>
  <c r="O34" i="1"/>
  <c r="P34" i="1"/>
  <c r="Q34" i="1"/>
  <c r="T34" i="1"/>
  <c r="U34" i="1"/>
  <c r="V34" i="1"/>
  <c r="W34" i="1"/>
  <c r="H35" i="1"/>
  <c r="I35" i="1"/>
  <c r="J35" i="1"/>
  <c r="K35" i="1"/>
  <c r="L35" i="1"/>
  <c r="R35" i="1" s="1"/>
  <c r="M35" i="1"/>
  <c r="S35" i="1" s="1"/>
  <c r="N35" i="1"/>
  <c r="T35" i="1" s="1"/>
  <c r="O35" i="1"/>
  <c r="P35" i="1"/>
  <c r="Q35" i="1"/>
  <c r="U35" i="1"/>
  <c r="V35" i="1"/>
  <c r="W35" i="1"/>
  <c r="H36" i="1"/>
  <c r="I36" i="1"/>
  <c r="J36" i="1"/>
  <c r="K36" i="1"/>
  <c r="L36" i="1"/>
  <c r="R36" i="1" s="1"/>
  <c r="M36" i="1"/>
  <c r="S36" i="1" s="1"/>
  <c r="N36" i="1"/>
  <c r="T36" i="1" s="1"/>
  <c r="O36" i="1"/>
  <c r="P36" i="1"/>
  <c r="Q36" i="1"/>
  <c r="U36" i="1"/>
  <c r="V36" i="1"/>
  <c r="W36" i="1"/>
  <c r="H37" i="1"/>
  <c r="I37" i="1"/>
  <c r="J37" i="1"/>
  <c r="K37" i="1"/>
  <c r="L37" i="1"/>
  <c r="R37" i="1" s="1"/>
  <c r="M37" i="1"/>
  <c r="S37" i="1" s="1"/>
  <c r="N37" i="1"/>
  <c r="T37" i="1" s="1"/>
  <c r="O37" i="1"/>
  <c r="U37" i="1" s="1"/>
  <c r="P37" i="1"/>
  <c r="Q37" i="1"/>
  <c r="V37" i="1"/>
  <c r="W37" i="1"/>
  <c r="H38" i="1"/>
  <c r="I38" i="1"/>
  <c r="J38" i="1"/>
  <c r="K38" i="1"/>
  <c r="L38" i="1"/>
  <c r="R38" i="1" s="1"/>
  <c r="M38" i="1"/>
  <c r="S38" i="1" s="1"/>
  <c r="N38" i="1"/>
  <c r="T38" i="1" s="1"/>
  <c r="O38" i="1"/>
  <c r="U38" i="1" s="1"/>
  <c r="P38" i="1"/>
  <c r="Q38" i="1"/>
  <c r="V38" i="1"/>
  <c r="W38" i="1"/>
  <c r="H39" i="1"/>
  <c r="I39" i="1"/>
  <c r="J39" i="1"/>
  <c r="K39" i="1"/>
  <c r="M39" i="1" s="1"/>
  <c r="S39" i="1" s="1"/>
  <c r="L39" i="1"/>
  <c r="R39" i="1" s="1"/>
  <c r="N39" i="1"/>
  <c r="T39" i="1" s="1"/>
  <c r="O39" i="1"/>
  <c r="U39" i="1" s="1"/>
  <c r="P39" i="1"/>
  <c r="Q39" i="1"/>
  <c r="V39" i="1"/>
  <c r="W39" i="1"/>
  <c r="H40" i="1"/>
  <c r="I40" i="1"/>
  <c r="J40" i="1"/>
  <c r="K40" i="1"/>
  <c r="M40" i="1" s="1"/>
  <c r="L40" i="1"/>
  <c r="R40" i="1" s="1"/>
  <c r="N40" i="1"/>
  <c r="O40" i="1"/>
  <c r="U40" i="1" s="1"/>
  <c r="P40" i="1"/>
  <c r="Q40" i="1"/>
  <c r="S40" i="1"/>
  <c r="T40" i="1"/>
  <c r="V40" i="1"/>
  <c r="W40" i="1"/>
  <c r="H41" i="1"/>
  <c r="I41" i="1"/>
  <c r="J41" i="1"/>
  <c r="K41" i="1"/>
  <c r="M41" i="1" s="1"/>
  <c r="S41" i="1" s="1"/>
  <c r="L41" i="1"/>
  <c r="R41" i="1" s="1"/>
  <c r="N41" i="1"/>
  <c r="O41" i="1"/>
  <c r="P41" i="1"/>
  <c r="Q41" i="1"/>
  <c r="T41" i="1"/>
  <c r="U41" i="1"/>
  <c r="V41" i="1"/>
  <c r="W41" i="1"/>
  <c r="H42" i="1"/>
  <c r="I42" i="1"/>
  <c r="J42" i="1"/>
  <c r="K42" i="1"/>
  <c r="L42" i="1"/>
  <c r="R42" i="1" s="1"/>
  <c r="M42" i="1"/>
  <c r="S42" i="1" s="1"/>
  <c r="N42" i="1"/>
  <c r="O42" i="1"/>
  <c r="P42" i="1"/>
  <c r="Q42" i="1"/>
  <c r="T42" i="1"/>
  <c r="U42" i="1"/>
  <c r="V42" i="1"/>
  <c r="W42" i="1"/>
  <c r="H43" i="1"/>
  <c r="I43" i="1"/>
  <c r="J43" i="1"/>
  <c r="K43" i="1"/>
  <c r="L43" i="1"/>
  <c r="R43" i="1" s="1"/>
  <c r="M43" i="1"/>
  <c r="S43" i="1" s="1"/>
  <c r="N43" i="1"/>
  <c r="T43" i="1" s="1"/>
  <c r="O43" i="1"/>
  <c r="P43" i="1"/>
  <c r="Q43" i="1"/>
  <c r="U43" i="1"/>
  <c r="V43" i="1"/>
  <c r="W43" i="1"/>
  <c r="H44" i="1"/>
  <c r="I44" i="1"/>
  <c r="J44" i="1"/>
  <c r="K44" i="1"/>
  <c r="L44" i="1"/>
  <c r="R44" i="1" s="1"/>
  <c r="M44" i="1"/>
  <c r="S44" i="1" s="1"/>
  <c r="N44" i="1"/>
  <c r="T44" i="1" s="1"/>
  <c r="O44" i="1"/>
  <c r="U44" i="1" s="1"/>
  <c r="P44" i="1"/>
  <c r="Q44" i="1"/>
  <c r="V44" i="1"/>
  <c r="W44" i="1"/>
  <c r="H45" i="1"/>
  <c r="I45" i="1"/>
  <c r="J45" i="1"/>
  <c r="K45" i="1"/>
  <c r="L45" i="1"/>
  <c r="R45" i="1" s="1"/>
  <c r="M45" i="1"/>
  <c r="S45" i="1" s="1"/>
  <c r="N45" i="1"/>
  <c r="T45" i="1" s="1"/>
  <c r="O45" i="1"/>
  <c r="P45" i="1"/>
  <c r="Q45" i="1"/>
  <c r="U45" i="1"/>
  <c r="V45" i="1"/>
  <c r="W45" i="1"/>
  <c r="H46" i="1"/>
  <c r="I46" i="1"/>
  <c r="J46" i="1"/>
  <c r="K46" i="1"/>
  <c r="L46" i="1"/>
  <c r="R46" i="1" s="1"/>
  <c r="M46" i="1"/>
  <c r="S46" i="1" s="1"/>
  <c r="N46" i="1"/>
  <c r="T46" i="1" s="1"/>
  <c r="O46" i="1"/>
  <c r="U46" i="1" s="1"/>
  <c r="P46" i="1"/>
  <c r="Q46" i="1"/>
  <c r="V46" i="1"/>
  <c r="W46" i="1"/>
  <c r="H47" i="1"/>
  <c r="I47" i="1"/>
  <c r="J47" i="1"/>
  <c r="K47" i="1"/>
  <c r="M47" i="1" s="1"/>
  <c r="L47" i="1"/>
  <c r="R47" i="1" s="1"/>
  <c r="N47" i="1"/>
  <c r="T47" i="1" s="1"/>
  <c r="O47" i="1"/>
  <c r="U47" i="1" s="1"/>
  <c r="P47" i="1"/>
  <c r="Q47" i="1"/>
  <c r="S47" i="1"/>
  <c r="V47" i="1"/>
  <c r="W47" i="1"/>
  <c r="H48" i="1"/>
  <c r="I48" i="1"/>
  <c r="J48" i="1"/>
  <c r="K48" i="1"/>
  <c r="M48" i="1" s="1"/>
  <c r="S48" i="1" s="1"/>
  <c r="L48" i="1"/>
  <c r="R48" i="1" s="1"/>
  <c r="N48" i="1"/>
  <c r="O48" i="1"/>
  <c r="U48" i="1" s="1"/>
  <c r="P48" i="1"/>
  <c r="Q48" i="1"/>
  <c r="T48" i="1"/>
  <c r="V48" i="1"/>
  <c r="W48" i="1"/>
  <c r="H49" i="1"/>
  <c r="I49" i="1"/>
  <c r="J49" i="1"/>
  <c r="K49" i="1"/>
  <c r="M49" i="1" s="1"/>
  <c r="L49" i="1"/>
  <c r="R49" i="1" s="1"/>
  <c r="N49" i="1"/>
  <c r="O49" i="1"/>
  <c r="P49" i="1"/>
  <c r="Q49" i="1"/>
  <c r="S49" i="1"/>
  <c r="T49" i="1"/>
  <c r="U49" i="1"/>
  <c r="V49" i="1"/>
  <c r="W49" i="1"/>
  <c r="H50" i="1"/>
  <c r="I50" i="1"/>
  <c r="J50" i="1"/>
  <c r="K50" i="1"/>
  <c r="M50" i="1" s="1"/>
  <c r="S50" i="1" s="1"/>
  <c r="L50" i="1"/>
  <c r="R50" i="1" s="1"/>
  <c r="N50" i="1"/>
  <c r="O50" i="1"/>
  <c r="P50" i="1"/>
  <c r="Q50" i="1"/>
  <c r="T50" i="1"/>
  <c r="U50" i="1"/>
  <c r="V50" i="1"/>
  <c r="W50" i="1"/>
  <c r="H51" i="1"/>
  <c r="I51" i="1"/>
  <c r="J51" i="1"/>
  <c r="K51" i="1"/>
  <c r="M51" i="1" s="1"/>
  <c r="S51" i="1" s="1"/>
  <c r="L51" i="1"/>
  <c r="R51" i="1" s="1"/>
  <c r="N51" i="1"/>
  <c r="O51" i="1"/>
  <c r="P51" i="1"/>
  <c r="Q51" i="1"/>
  <c r="T51" i="1"/>
  <c r="U51" i="1"/>
  <c r="V51" i="1"/>
  <c r="W51" i="1"/>
  <c r="H52" i="1"/>
  <c r="I52" i="1"/>
  <c r="J52" i="1"/>
  <c r="K52" i="1"/>
  <c r="L52" i="1"/>
  <c r="R52" i="1" s="1"/>
  <c r="M52" i="1"/>
  <c r="S52" i="1" s="1"/>
  <c r="N52" i="1"/>
  <c r="O52" i="1"/>
  <c r="P52" i="1"/>
  <c r="Q52" i="1"/>
  <c r="T52" i="1"/>
  <c r="U52" i="1"/>
  <c r="V52" i="1"/>
  <c r="W52" i="1"/>
  <c r="H53" i="1"/>
  <c r="I53" i="1"/>
  <c r="J53" i="1"/>
  <c r="K53" i="1"/>
  <c r="L53" i="1"/>
  <c r="R53" i="1" s="1"/>
  <c r="M53" i="1"/>
  <c r="S53" i="1" s="1"/>
  <c r="N53" i="1"/>
  <c r="T53" i="1" s="1"/>
  <c r="O53" i="1"/>
  <c r="U53" i="1" s="1"/>
  <c r="P53" i="1"/>
  <c r="Q53" i="1"/>
  <c r="V53" i="1"/>
  <c r="W53" i="1"/>
  <c r="H54" i="1"/>
  <c r="I54" i="1"/>
  <c r="J54" i="1"/>
  <c r="K54" i="1"/>
  <c r="L54" i="1"/>
  <c r="R54" i="1" s="1"/>
  <c r="M54" i="1"/>
  <c r="S54" i="1" s="1"/>
  <c r="N54" i="1"/>
  <c r="T54" i="1" s="1"/>
  <c r="O54" i="1"/>
  <c r="U54" i="1" s="1"/>
  <c r="P54" i="1"/>
  <c r="Q54" i="1"/>
  <c r="V54" i="1"/>
  <c r="W54" i="1"/>
  <c r="H55" i="1"/>
  <c r="I55" i="1"/>
  <c r="J55" i="1"/>
  <c r="K55" i="1"/>
  <c r="M55" i="1" s="1"/>
  <c r="S55" i="1" s="1"/>
  <c r="L55" i="1"/>
  <c r="R55" i="1" s="1"/>
  <c r="N55" i="1"/>
  <c r="T55" i="1" s="1"/>
  <c r="O55" i="1"/>
  <c r="U55" i="1" s="1"/>
  <c r="P55" i="1"/>
  <c r="Q55" i="1"/>
  <c r="V55" i="1"/>
  <c r="W55" i="1"/>
  <c r="H56" i="1"/>
  <c r="I56" i="1"/>
  <c r="J56" i="1"/>
  <c r="K56" i="1"/>
  <c r="M56" i="1" s="1"/>
  <c r="L56" i="1"/>
  <c r="R56" i="1" s="1"/>
  <c r="N56" i="1"/>
  <c r="O56" i="1"/>
  <c r="U56" i="1" s="1"/>
  <c r="P56" i="1"/>
  <c r="Q56" i="1"/>
  <c r="S56" i="1"/>
  <c r="T56" i="1"/>
  <c r="V56" i="1"/>
  <c r="W56" i="1"/>
  <c r="H57" i="1"/>
  <c r="I57" i="1"/>
  <c r="J57" i="1"/>
  <c r="K57" i="1"/>
  <c r="M57" i="1" s="1"/>
  <c r="S57" i="1" s="1"/>
  <c r="L57" i="1"/>
  <c r="R57" i="1" s="1"/>
  <c r="N57" i="1"/>
  <c r="O57" i="1"/>
  <c r="P57" i="1"/>
  <c r="Q57" i="1"/>
  <c r="T57" i="1"/>
  <c r="U57" i="1"/>
  <c r="V57" i="1"/>
  <c r="W57" i="1"/>
  <c r="H58" i="1"/>
  <c r="I58" i="1"/>
  <c r="J58" i="1"/>
  <c r="K58" i="1"/>
  <c r="L58" i="1"/>
  <c r="R58" i="1" s="1"/>
  <c r="M58" i="1"/>
  <c r="S58" i="1" s="1"/>
  <c r="N58" i="1"/>
  <c r="O58" i="1"/>
  <c r="P58" i="1"/>
  <c r="Q58" i="1"/>
  <c r="T58" i="1"/>
  <c r="U58" i="1"/>
  <c r="V58" i="1"/>
  <c r="W58" i="1"/>
  <c r="H59" i="1"/>
  <c r="I59" i="1"/>
  <c r="J59" i="1"/>
  <c r="K59" i="1"/>
  <c r="L59" i="1"/>
  <c r="R59" i="1" s="1"/>
  <c r="M59" i="1"/>
  <c r="S59" i="1" s="1"/>
  <c r="N59" i="1"/>
  <c r="T59" i="1" s="1"/>
  <c r="O59" i="1"/>
  <c r="P59" i="1"/>
  <c r="Q59" i="1"/>
  <c r="U59" i="1"/>
  <c r="V59" i="1"/>
  <c r="W59" i="1"/>
  <c r="H60" i="1"/>
  <c r="I60" i="1"/>
  <c r="J60" i="1"/>
  <c r="K60" i="1"/>
  <c r="L60" i="1"/>
  <c r="R60" i="1" s="1"/>
  <c r="M60" i="1"/>
  <c r="S60" i="1" s="1"/>
  <c r="N60" i="1"/>
  <c r="T60" i="1" s="1"/>
  <c r="O60" i="1"/>
  <c r="U60" i="1" s="1"/>
  <c r="P60" i="1"/>
  <c r="Q60" i="1"/>
  <c r="V60" i="1"/>
  <c r="W60" i="1"/>
  <c r="H61" i="1"/>
  <c r="I61" i="1"/>
  <c r="J61" i="1"/>
  <c r="K61" i="1"/>
  <c r="L61" i="1"/>
  <c r="R61" i="1" s="1"/>
  <c r="M61" i="1"/>
  <c r="S61" i="1" s="1"/>
  <c r="N61" i="1"/>
  <c r="T61" i="1" s="1"/>
  <c r="O61" i="1"/>
  <c r="P61" i="1"/>
  <c r="Q61" i="1"/>
  <c r="U61" i="1"/>
  <c r="V61" i="1"/>
  <c r="W61" i="1"/>
  <c r="H62" i="1"/>
  <c r="I62" i="1"/>
  <c r="J62" i="1"/>
  <c r="K62" i="1"/>
  <c r="L62" i="1"/>
  <c r="R62" i="1" s="1"/>
  <c r="M62" i="1"/>
  <c r="S62" i="1" s="1"/>
  <c r="N62" i="1"/>
  <c r="T62" i="1" s="1"/>
  <c r="O62" i="1"/>
  <c r="U62" i="1" s="1"/>
  <c r="P62" i="1"/>
  <c r="Q62" i="1"/>
  <c r="V62" i="1"/>
  <c r="W62" i="1"/>
  <c r="H63" i="1"/>
  <c r="I63" i="1"/>
  <c r="J63" i="1"/>
  <c r="K63" i="1"/>
  <c r="M63" i="1" s="1"/>
  <c r="L63" i="1"/>
  <c r="R63" i="1" s="1"/>
  <c r="N63" i="1"/>
  <c r="T63" i="1" s="1"/>
  <c r="O63" i="1"/>
  <c r="U63" i="1" s="1"/>
  <c r="P63" i="1"/>
  <c r="Q63" i="1"/>
  <c r="S63" i="1"/>
  <c r="V63" i="1"/>
  <c r="W63" i="1"/>
  <c r="H64" i="1"/>
  <c r="I64" i="1"/>
  <c r="J64" i="1"/>
  <c r="K64" i="1"/>
  <c r="M64" i="1" s="1"/>
  <c r="S64" i="1" s="1"/>
  <c r="L64" i="1"/>
  <c r="R64" i="1" s="1"/>
  <c r="N64" i="1"/>
  <c r="O64" i="1"/>
  <c r="U64" i="1" s="1"/>
  <c r="P64" i="1"/>
  <c r="V64" i="1" s="1"/>
  <c r="Q64" i="1"/>
  <c r="T64" i="1"/>
  <c r="W64" i="1"/>
  <c r="H65" i="1"/>
  <c r="N65" i="1" s="1"/>
  <c r="I65" i="1"/>
  <c r="J65" i="1"/>
  <c r="K65" i="1"/>
  <c r="M65" i="1" s="1"/>
  <c r="L65" i="1"/>
  <c r="R65" i="1" s="1"/>
  <c r="O65" i="1"/>
  <c r="P65" i="1"/>
  <c r="V65" i="1" s="1"/>
  <c r="Q65" i="1"/>
  <c r="S65" i="1"/>
  <c r="T65" i="1"/>
  <c r="U65" i="1"/>
  <c r="W65" i="1"/>
  <c r="H66" i="1"/>
  <c r="I66" i="1"/>
  <c r="J66" i="1"/>
  <c r="K66" i="1"/>
  <c r="L66" i="1"/>
  <c r="R66" i="1" s="1"/>
  <c r="M66" i="1"/>
  <c r="S66" i="1" s="1"/>
  <c r="N66" i="1"/>
  <c r="O66" i="1"/>
  <c r="P66" i="1"/>
  <c r="Q66" i="1"/>
  <c r="T66" i="1"/>
  <c r="U66" i="1"/>
  <c r="V66" i="1"/>
  <c r="W66" i="1"/>
  <c r="H67" i="1"/>
  <c r="I67" i="1"/>
  <c r="J67" i="1"/>
  <c r="K67" i="1"/>
  <c r="L67" i="1"/>
  <c r="R67" i="1" s="1"/>
  <c r="M67" i="1"/>
  <c r="S67" i="1" s="1"/>
  <c r="N67" i="1"/>
  <c r="T67" i="1" s="1"/>
  <c r="O67" i="1"/>
  <c r="P67" i="1"/>
  <c r="Q67" i="1"/>
  <c r="U67" i="1"/>
  <c r="V67" i="1"/>
  <c r="W67" i="1"/>
  <c r="H68" i="1"/>
  <c r="I68" i="1"/>
  <c r="J68" i="1"/>
  <c r="K68" i="1"/>
  <c r="L68" i="1"/>
  <c r="R68" i="1" s="1"/>
  <c r="M68" i="1"/>
  <c r="S68" i="1" s="1"/>
  <c r="N68" i="1"/>
  <c r="T68" i="1" s="1"/>
  <c r="O68" i="1"/>
  <c r="U68" i="1" s="1"/>
  <c r="P68" i="1"/>
  <c r="Q68" i="1"/>
  <c r="V68" i="1"/>
  <c r="W68" i="1"/>
  <c r="H69" i="1"/>
  <c r="N69" i="1" s="1"/>
  <c r="T69" i="1" s="1"/>
  <c r="I69" i="1"/>
  <c r="J69" i="1"/>
  <c r="K69" i="1"/>
  <c r="L69" i="1"/>
  <c r="R69" i="1" s="1"/>
  <c r="M69" i="1"/>
  <c r="S69" i="1" s="1"/>
  <c r="O69" i="1"/>
  <c r="P69" i="1"/>
  <c r="V69" i="1" s="1"/>
  <c r="Q69" i="1"/>
  <c r="U69" i="1"/>
  <c r="W69" i="1"/>
  <c r="H70" i="1"/>
  <c r="I70" i="1"/>
  <c r="J70" i="1"/>
  <c r="K70" i="1"/>
  <c r="L70" i="1"/>
  <c r="R70" i="1" s="1"/>
  <c r="M70" i="1"/>
  <c r="S70" i="1" s="1"/>
  <c r="N70" i="1"/>
  <c r="T70" i="1" s="1"/>
  <c r="O70" i="1"/>
  <c r="U70" i="1" s="1"/>
  <c r="P70" i="1"/>
  <c r="Q70" i="1"/>
  <c r="V70" i="1"/>
  <c r="W70" i="1"/>
  <c r="H71" i="1"/>
  <c r="N71" i="1" s="1"/>
  <c r="T71" i="1" s="1"/>
  <c r="I71" i="1"/>
  <c r="J71" i="1"/>
  <c r="K71" i="1"/>
  <c r="M71" i="1" s="1"/>
  <c r="L71" i="1"/>
  <c r="R71" i="1" s="1"/>
  <c r="O71" i="1"/>
  <c r="U71" i="1" s="1"/>
  <c r="P71" i="1"/>
  <c r="V71" i="1" s="1"/>
  <c r="Q71" i="1"/>
  <c r="S71" i="1"/>
  <c r="W71" i="1"/>
  <c r="H72" i="1"/>
  <c r="N72" i="1" s="1"/>
  <c r="I72" i="1"/>
  <c r="J72" i="1"/>
  <c r="K72" i="1"/>
  <c r="M72" i="1" s="1"/>
  <c r="S72" i="1" s="1"/>
  <c r="L72" i="1"/>
  <c r="R72" i="1" s="1"/>
  <c r="O72" i="1"/>
  <c r="U72" i="1" s="1"/>
  <c r="P72" i="1"/>
  <c r="V72" i="1" s="1"/>
  <c r="Q72" i="1"/>
  <c r="T72" i="1"/>
  <c r="W72" i="1"/>
  <c r="H73" i="1"/>
  <c r="N73" i="1" s="1"/>
  <c r="I73" i="1"/>
  <c r="J73" i="1"/>
  <c r="K73" i="1"/>
  <c r="M73" i="1" s="1"/>
  <c r="S73" i="1" s="1"/>
  <c r="L73" i="1"/>
  <c r="R73" i="1" s="1"/>
  <c r="O73" i="1"/>
  <c r="P73" i="1"/>
  <c r="V73" i="1" s="1"/>
  <c r="Q73" i="1"/>
  <c r="T73" i="1"/>
  <c r="U73" i="1"/>
  <c r="W73" i="1"/>
  <c r="H74" i="1"/>
  <c r="I74" i="1"/>
  <c r="J74" i="1"/>
  <c r="K74" i="1"/>
  <c r="L74" i="1"/>
  <c r="R74" i="1" s="1"/>
  <c r="M74" i="1"/>
  <c r="S74" i="1" s="1"/>
  <c r="N74" i="1"/>
  <c r="O74" i="1"/>
  <c r="P74" i="1"/>
  <c r="Q74" i="1"/>
  <c r="T74" i="1"/>
  <c r="U74" i="1"/>
  <c r="V74" i="1"/>
  <c r="W74" i="1"/>
  <c r="H75" i="1"/>
  <c r="I75" i="1"/>
  <c r="J75" i="1"/>
  <c r="K75" i="1"/>
  <c r="L75" i="1"/>
  <c r="R75" i="1" s="1"/>
  <c r="M75" i="1"/>
  <c r="S75" i="1" s="1"/>
  <c r="N75" i="1"/>
  <c r="T75" i="1" s="1"/>
  <c r="O75" i="1"/>
  <c r="P75" i="1"/>
  <c r="Q75" i="1"/>
  <c r="U75" i="1"/>
  <c r="V75" i="1"/>
  <c r="W75" i="1"/>
  <c r="H76" i="1"/>
  <c r="I76" i="1"/>
  <c r="J76" i="1"/>
  <c r="K76" i="1"/>
  <c r="L76" i="1"/>
  <c r="R76" i="1" s="1"/>
  <c r="M76" i="1"/>
  <c r="S76" i="1" s="1"/>
  <c r="N76" i="1"/>
  <c r="T76" i="1" s="1"/>
  <c r="O76" i="1"/>
  <c r="U76" i="1" s="1"/>
  <c r="P76" i="1"/>
  <c r="Q76" i="1"/>
  <c r="V76" i="1"/>
  <c r="W76" i="1"/>
  <c r="H77" i="1"/>
  <c r="N77" i="1" s="1"/>
  <c r="T77" i="1" s="1"/>
  <c r="I77" i="1"/>
  <c r="J77" i="1"/>
  <c r="K77" i="1"/>
  <c r="L77" i="1"/>
  <c r="R77" i="1" s="1"/>
  <c r="M77" i="1"/>
  <c r="S77" i="1" s="1"/>
  <c r="O77" i="1"/>
  <c r="P77" i="1"/>
  <c r="Q77" i="1"/>
  <c r="U77" i="1"/>
  <c r="V77" i="1"/>
  <c r="W77" i="1"/>
  <c r="H78" i="1"/>
  <c r="I78" i="1"/>
  <c r="J78" i="1"/>
  <c r="K78" i="1"/>
  <c r="L78" i="1"/>
  <c r="R78" i="1" s="1"/>
  <c r="M78" i="1"/>
  <c r="S78" i="1" s="1"/>
  <c r="N78" i="1"/>
  <c r="T78" i="1" s="1"/>
  <c r="O78" i="1"/>
  <c r="U78" i="1" s="1"/>
  <c r="P78" i="1"/>
  <c r="Q78" i="1"/>
  <c r="V78" i="1"/>
  <c r="W78" i="1"/>
  <c r="H79" i="1"/>
  <c r="N79" i="1" s="1"/>
  <c r="T79" i="1" s="1"/>
  <c r="I79" i="1"/>
  <c r="J79" i="1"/>
  <c r="K79" i="1"/>
  <c r="M79" i="1" s="1"/>
  <c r="L79" i="1"/>
  <c r="R79" i="1" s="1"/>
  <c r="O79" i="1"/>
  <c r="U79" i="1" s="1"/>
  <c r="P79" i="1"/>
  <c r="V79" i="1" s="1"/>
  <c r="Q79" i="1"/>
  <c r="S79" i="1"/>
  <c r="W79" i="1"/>
  <c r="H80" i="1"/>
  <c r="N80" i="1" s="1"/>
  <c r="T80" i="1" s="1"/>
  <c r="I80" i="1"/>
  <c r="J80" i="1"/>
  <c r="K80" i="1"/>
  <c r="M80" i="1" s="1"/>
  <c r="S80" i="1" s="1"/>
  <c r="L80" i="1"/>
  <c r="R80" i="1" s="1"/>
  <c r="O80" i="1"/>
  <c r="U80" i="1" s="1"/>
  <c r="P80" i="1"/>
  <c r="V80" i="1" s="1"/>
  <c r="Q80" i="1"/>
  <c r="W80" i="1"/>
  <c r="H81" i="1"/>
  <c r="N81" i="1" s="1"/>
  <c r="I81" i="1"/>
  <c r="J81" i="1"/>
  <c r="K81" i="1"/>
  <c r="M81" i="1" s="1"/>
  <c r="S81" i="1" s="1"/>
  <c r="L81" i="1"/>
  <c r="R81" i="1" s="1"/>
  <c r="O81" i="1"/>
  <c r="P81" i="1"/>
  <c r="V81" i="1" s="1"/>
  <c r="Q81" i="1"/>
  <c r="T81" i="1"/>
  <c r="U81" i="1"/>
  <c r="W81" i="1"/>
  <c r="H82" i="1"/>
  <c r="I82" i="1"/>
  <c r="J82" i="1"/>
  <c r="K82" i="1"/>
  <c r="L82" i="1"/>
  <c r="R82" i="1" s="1"/>
  <c r="M82" i="1"/>
  <c r="S82" i="1" s="1"/>
  <c r="N82" i="1"/>
  <c r="O82" i="1"/>
  <c r="P82" i="1"/>
  <c r="Q82" i="1"/>
  <c r="T82" i="1"/>
  <c r="U82" i="1"/>
  <c r="V82" i="1"/>
  <c r="W82" i="1"/>
  <c r="H83" i="1"/>
  <c r="I83" i="1"/>
  <c r="J83" i="1"/>
  <c r="K83" i="1"/>
  <c r="L83" i="1"/>
  <c r="R83" i="1" s="1"/>
  <c r="M83" i="1"/>
  <c r="S83" i="1" s="1"/>
  <c r="N83" i="1"/>
  <c r="T83" i="1" s="1"/>
  <c r="O83" i="1"/>
  <c r="P83" i="1"/>
  <c r="Q83" i="1"/>
  <c r="U83" i="1"/>
  <c r="V83" i="1"/>
  <c r="W83" i="1"/>
  <c r="H84" i="1"/>
  <c r="I84" i="1"/>
  <c r="J84" i="1"/>
  <c r="K84" i="1"/>
  <c r="M84" i="1" s="1"/>
  <c r="S84" i="1" s="1"/>
  <c r="L84" i="1"/>
  <c r="R84" i="1" s="1"/>
  <c r="N84" i="1"/>
  <c r="O84" i="1"/>
  <c r="U84" i="1" s="1"/>
  <c r="P84" i="1"/>
  <c r="Q84" i="1"/>
  <c r="T84" i="1"/>
  <c r="V84" i="1"/>
  <c r="W84" i="1"/>
  <c r="H85" i="1"/>
  <c r="N85" i="1" s="1"/>
  <c r="T85" i="1" s="1"/>
  <c r="I85" i="1"/>
  <c r="J85" i="1"/>
  <c r="K85" i="1"/>
  <c r="L85" i="1"/>
  <c r="R85" i="1" s="1"/>
  <c r="M85" i="1"/>
  <c r="S85" i="1" s="1"/>
  <c r="O85" i="1"/>
  <c r="P85" i="1"/>
  <c r="Q85" i="1"/>
  <c r="U85" i="1"/>
  <c r="V85" i="1"/>
  <c r="W85" i="1"/>
  <c r="H86" i="1"/>
  <c r="I86" i="1"/>
  <c r="J86" i="1"/>
  <c r="K86" i="1"/>
  <c r="L86" i="1"/>
  <c r="R86" i="1" s="1"/>
  <c r="M86" i="1"/>
  <c r="S86" i="1" s="1"/>
  <c r="N86" i="1"/>
  <c r="T86" i="1" s="1"/>
  <c r="O86" i="1"/>
  <c r="U86" i="1" s="1"/>
  <c r="P86" i="1"/>
  <c r="V86" i="1" s="1"/>
  <c r="Q86" i="1"/>
  <c r="W86" i="1"/>
  <c r="H87" i="1"/>
  <c r="N87" i="1" s="1"/>
  <c r="T87" i="1" s="1"/>
  <c r="I87" i="1"/>
  <c r="J87" i="1"/>
  <c r="K87" i="1"/>
  <c r="M87" i="1" s="1"/>
  <c r="S87" i="1" s="1"/>
  <c r="L87" i="1"/>
  <c r="R87" i="1" s="1"/>
  <c r="O87" i="1"/>
  <c r="U87" i="1" s="1"/>
  <c r="P87" i="1"/>
  <c r="V87" i="1" s="1"/>
  <c r="Q87" i="1"/>
  <c r="W87" i="1"/>
  <c r="H88" i="1"/>
  <c r="N88" i="1" s="1"/>
  <c r="T88" i="1" s="1"/>
  <c r="I88" i="1"/>
  <c r="J88" i="1"/>
  <c r="K88" i="1"/>
  <c r="M88" i="1" s="1"/>
  <c r="L88" i="1"/>
  <c r="R88" i="1" s="1"/>
  <c r="O88" i="1"/>
  <c r="U88" i="1" s="1"/>
  <c r="P88" i="1"/>
  <c r="V88" i="1" s="1"/>
  <c r="Q88" i="1"/>
  <c r="S88" i="1"/>
  <c r="W88" i="1"/>
  <c r="H89" i="1"/>
  <c r="N89" i="1" s="1"/>
  <c r="I89" i="1"/>
  <c r="O89" i="1" s="1"/>
  <c r="U89" i="1" s="1"/>
  <c r="J89" i="1"/>
  <c r="K89" i="1"/>
  <c r="M89" i="1" s="1"/>
  <c r="S89" i="1" s="1"/>
  <c r="L89" i="1"/>
  <c r="R89" i="1" s="1"/>
  <c r="P89" i="1"/>
  <c r="V89" i="1" s="1"/>
  <c r="Q89" i="1"/>
  <c r="W89" i="1" s="1"/>
  <c r="T89" i="1"/>
  <c r="H90" i="1"/>
  <c r="N90" i="1" s="1"/>
  <c r="I90" i="1"/>
  <c r="O90" i="1" s="1"/>
  <c r="U90" i="1" s="1"/>
  <c r="J90" i="1"/>
  <c r="L90" i="1" s="1"/>
  <c r="R90" i="1" s="1"/>
  <c r="K90" i="1"/>
  <c r="M90" i="1" s="1"/>
  <c r="S90" i="1" s="1"/>
  <c r="P90" i="1"/>
  <c r="V90" i="1" s="1"/>
  <c r="Q90" i="1"/>
  <c r="W90" i="1" s="1"/>
  <c r="T90" i="1"/>
  <c r="H91" i="1"/>
  <c r="N91" i="1" s="1"/>
  <c r="I91" i="1"/>
  <c r="O91" i="1" s="1"/>
  <c r="U91" i="1" s="1"/>
  <c r="J91" i="1"/>
  <c r="L91" i="1" s="1"/>
  <c r="R91" i="1" s="1"/>
  <c r="K91" i="1"/>
  <c r="M91" i="1" s="1"/>
  <c r="P91" i="1"/>
  <c r="V91" i="1" s="1"/>
  <c r="Q91" i="1"/>
  <c r="W91" i="1" s="1"/>
  <c r="S91" i="1"/>
  <c r="T91" i="1"/>
  <c r="H92" i="1"/>
  <c r="N92" i="1" s="1"/>
  <c r="T92" i="1" s="1"/>
  <c r="I92" i="1"/>
  <c r="O92" i="1" s="1"/>
  <c r="U92" i="1" s="1"/>
  <c r="J92" i="1"/>
  <c r="K92" i="1"/>
  <c r="M92" i="1" s="1"/>
  <c r="S92" i="1" s="1"/>
  <c r="L92" i="1"/>
  <c r="P92" i="1"/>
  <c r="V92" i="1" s="1"/>
  <c r="Q92" i="1"/>
  <c r="W92" i="1" s="1"/>
  <c r="R92" i="1"/>
  <c r="H93" i="1"/>
  <c r="N93" i="1" s="1"/>
  <c r="I93" i="1"/>
  <c r="O93" i="1" s="1"/>
  <c r="U93" i="1" s="1"/>
  <c r="J93" i="1"/>
  <c r="K93" i="1"/>
  <c r="M93" i="1" s="1"/>
  <c r="S93" i="1" s="1"/>
  <c r="L93" i="1"/>
  <c r="R93" i="1" s="1"/>
  <c r="P93" i="1"/>
  <c r="V93" i="1" s="1"/>
  <c r="Q93" i="1"/>
  <c r="W93" i="1" s="1"/>
  <c r="T93" i="1"/>
  <c r="H94" i="1"/>
  <c r="N94" i="1" s="1"/>
  <c r="I94" i="1"/>
  <c r="O94" i="1" s="1"/>
  <c r="U94" i="1" s="1"/>
  <c r="J94" i="1"/>
  <c r="L94" i="1" s="1"/>
  <c r="R94" i="1" s="1"/>
  <c r="K94" i="1"/>
  <c r="M94" i="1" s="1"/>
  <c r="S94" i="1" s="1"/>
  <c r="P94" i="1"/>
  <c r="V94" i="1" s="1"/>
  <c r="Q94" i="1"/>
  <c r="W94" i="1" s="1"/>
  <c r="T94" i="1"/>
  <c r="H95" i="1"/>
  <c r="N95" i="1" s="1"/>
  <c r="I95" i="1"/>
  <c r="O95" i="1" s="1"/>
  <c r="U95" i="1" s="1"/>
  <c r="J95" i="1"/>
  <c r="L95" i="1" s="1"/>
  <c r="R95" i="1" s="1"/>
  <c r="K95" i="1"/>
  <c r="M95" i="1" s="1"/>
  <c r="P95" i="1"/>
  <c r="V95" i="1" s="1"/>
  <c r="Q95" i="1"/>
  <c r="W95" i="1" s="1"/>
  <c r="S95" i="1"/>
  <c r="T95" i="1"/>
  <c r="H96" i="1"/>
  <c r="N96" i="1" s="1"/>
  <c r="T96" i="1" s="1"/>
  <c r="I96" i="1"/>
  <c r="O96" i="1" s="1"/>
  <c r="U96" i="1" s="1"/>
  <c r="J96" i="1"/>
  <c r="K96" i="1"/>
  <c r="M96" i="1" s="1"/>
  <c r="S96" i="1" s="1"/>
  <c r="L96" i="1"/>
  <c r="P96" i="1"/>
  <c r="V96" i="1" s="1"/>
  <c r="Q96" i="1"/>
  <c r="W96" i="1" s="1"/>
  <c r="R96" i="1"/>
  <c r="H97" i="1"/>
  <c r="N97" i="1" s="1"/>
  <c r="I97" i="1"/>
  <c r="O97" i="1" s="1"/>
  <c r="U97" i="1" s="1"/>
  <c r="J97" i="1"/>
  <c r="K97" i="1"/>
  <c r="M97" i="1" s="1"/>
  <c r="S97" i="1" s="1"/>
  <c r="L97" i="1"/>
  <c r="R97" i="1" s="1"/>
  <c r="P97" i="1"/>
  <c r="V97" i="1" s="1"/>
  <c r="Q97" i="1"/>
  <c r="W97" i="1" s="1"/>
  <c r="T97" i="1"/>
  <c r="H98" i="1"/>
  <c r="N98" i="1" s="1"/>
  <c r="I98" i="1"/>
  <c r="O98" i="1" s="1"/>
  <c r="U98" i="1" s="1"/>
  <c r="J98" i="1"/>
  <c r="L98" i="1" s="1"/>
  <c r="R98" i="1" s="1"/>
  <c r="K98" i="1"/>
  <c r="M98" i="1" s="1"/>
  <c r="S98" i="1" s="1"/>
  <c r="P98" i="1"/>
  <c r="V98" i="1" s="1"/>
  <c r="Q98" i="1"/>
  <c r="W98" i="1" s="1"/>
  <c r="T98" i="1"/>
  <c r="H99" i="1"/>
  <c r="N99" i="1" s="1"/>
  <c r="I99" i="1"/>
  <c r="O99" i="1" s="1"/>
  <c r="U99" i="1" s="1"/>
  <c r="J99" i="1"/>
  <c r="L99" i="1" s="1"/>
  <c r="R99" i="1" s="1"/>
  <c r="K99" i="1"/>
  <c r="M99" i="1" s="1"/>
  <c r="P99" i="1"/>
  <c r="V99" i="1" s="1"/>
  <c r="Q99" i="1"/>
  <c r="W99" i="1" s="1"/>
  <c r="S99" i="1"/>
  <c r="T99" i="1"/>
  <c r="H100" i="1"/>
  <c r="N100" i="1" s="1"/>
  <c r="T100" i="1" s="1"/>
  <c r="I100" i="1"/>
  <c r="O100" i="1" s="1"/>
  <c r="U100" i="1" s="1"/>
  <c r="J100" i="1"/>
  <c r="K100" i="1"/>
  <c r="M100" i="1" s="1"/>
  <c r="S100" i="1" s="1"/>
  <c r="L100" i="1"/>
  <c r="P100" i="1"/>
  <c r="V100" i="1" s="1"/>
  <c r="Q100" i="1"/>
  <c r="W100" i="1" s="1"/>
  <c r="R100" i="1"/>
  <c r="H101" i="1"/>
  <c r="N101" i="1" s="1"/>
  <c r="I101" i="1"/>
  <c r="O101" i="1" s="1"/>
  <c r="U101" i="1" s="1"/>
  <c r="J101" i="1"/>
  <c r="K101" i="1"/>
  <c r="M101" i="1" s="1"/>
  <c r="S101" i="1" s="1"/>
  <c r="L101" i="1"/>
  <c r="R101" i="1" s="1"/>
  <c r="P101" i="1"/>
  <c r="V101" i="1" s="1"/>
  <c r="Q101" i="1"/>
  <c r="W101" i="1" s="1"/>
  <c r="T101" i="1"/>
  <c r="Q3" i="1"/>
  <c r="W3" i="1" s="1"/>
  <c r="P3" i="1"/>
  <c r="V3" i="1" s="1"/>
  <c r="K3" i="1"/>
  <c r="M3" i="1" s="1"/>
  <c r="S3" i="1" s="1"/>
  <c r="J3" i="1"/>
  <c r="L3" i="1" s="1"/>
  <c r="R3" i="1" s="1"/>
  <c r="I3" i="1"/>
  <c r="O3" i="1" s="1"/>
  <c r="U3" i="1" s="1"/>
  <c r="H3" i="1"/>
  <c r="N3" i="1" s="1"/>
  <c r="T3" i="1" s="1"/>
  <c r="F3" i="1"/>
  <c r="G3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G68" i="1" s="1"/>
  <c r="F69" i="1"/>
  <c r="G69" i="1" s="1"/>
  <c r="F70" i="1"/>
  <c r="G70" i="1" s="1"/>
  <c r="F71" i="1"/>
  <c r="G71" i="1" s="1"/>
  <c r="F72" i="1"/>
  <c r="G72" i="1" s="1"/>
  <c r="F73" i="1"/>
  <c r="G73" i="1" s="1"/>
  <c r="F74" i="1"/>
  <c r="G74" i="1" s="1"/>
  <c r="F75" i="1"/>
  <c r="G75" i="1" s="1"/>
  <c r="F76" i="1"/>
  <c r="G76" i="1" s="1"/>
  <c r="F77" i="1"/>
  <c r="G77" i="1" s="1"/>
  <c r="F78" i="1"/>
  <c r="G78" i="1" s="1"/>
  <c r="F79" i="1"/>
  <c r="G79" i="1" s="1"/>
  <c r="F80" i="1"/>
  <c r="G80" i="1" s="1"/>
  <c r="F81" i="1"/>
  <c r="G81" i="1" s="1"/>
  <c r="F82" i="1"/>
  <c r="G82" i="1" s="1"/>
  <c r="F83" i="1"/>
  <c r="G83" i="1" s="1"/>
  <c r="F84" i="1"/>
  <c r="G84" i="1" s="1"/>
  <c r="F85" i="1"/>
  <c r="G85" i="1" s="1"/>
  <c r="F86" i="1"/>
  <c r="G86" i="1" s="1"/>
  <c r="F87" i="1"/>
  <c r="G87" i="1" s="1"/>
  <c r="F88" i="1"/>
  <c r="G88" i="1" s="1"/>
  <c r="F89" i="1"/>
  <c r="G89" i="1" s="1"/>
  <c r="F90" i="1"/>
  <c r="G90" i="1" s="1"/>
  <c r="F91" i="1"/>
  <c r="G91" i="1" s="1"/>
  <c r="F92" i="1"/>
  <c r="G92" i="1" s="1"/>
  <c r="F93" i="1"/>
  <c r="G93" i="1" s="1"/>
  <c r="F94" i="1"/>
  <c r="G94" i="1" s="1"/>
  <c r="F95" i="1"/>
  <c r="G95" i="1" s="1"/>
  <c r="F96" i="1"/>
  <c r="G96" i="1" s="1"/>
  <c r="F97" i="1"/>
  <c r="G97" i="1" s="1"/>
  <c r="F98" i="1"/>
  <c r="G98" i="1" s="1"/>
  <c r="F99" i="1"/>
  <c r="G99" i="1" s="1"/>
  <c r="F100" i="1"/>
  <c r="G100" i="1" s="1"/>
  <c r="F101" i="1"/>
  <c r="G101" i="1" s="1"/>
</calcChain>
</file>

<file path=xl/sharedStrings.xml><?xml version="1.0" encoding="utf-8"?>
<sst xmlns="http://schemas.openxmlformats.org/spreadsheetml/2006/main" count="31" uniqueCount="31">
  <si>
    <t>r</t>
  </si>
  <si>
    <t>TL</t>
  </si>
  <si>
    <t>f</t>
  </si>
  <si>
    <t>force out</t>
  </si>
  <si>
    <t>acc out</t>
  </si>
  <si>
    <t>force in</t>
  </si>
  <si>
    <t>acc in</t>
  </si>
  <si>
    <t>Velocity</t>
  </si>
  <si>
    <t>displacement</t>
  </si>
  <si>
    <t>Compliance</t>
  </si>
  <si>
    <t>Mobility</t>
  </si>
  <si>
    <t>Accelerance</t>
  </si>
  <si>
    <t>Stiffness</t>
  </si>
  <si>
    <t>Impedence</t>
  </si>
  <si>
    <t>Dynamic Mass</t>
  </si>
  <si>
    <r>
      <t>v in /ms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</si>
  <si>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v out /ms</t>
    </r>
    <r>
      <rPr>
        <vertAlign val="superscript"/>
        <sz val="11"/>
        <color theme="1"/>
        <rFont val="Calibri"/>
        <family val="2"/>
        <scheme val="minor"/>
      </rPr>
      <t>-1</t>
    </r>
  </si>
  <si>
    <t>s in  /m</t>
  </si>
  <si>
    <t>s out  /m</t>
  </si>
  <si>
    <t>C in /m/N</t>
  </si>
  <si>
    <t>C out/m/N</t>
  </si>
  <si>
    <t>Yin /m/Ns</t>
  </si>
  <si>
    <t>Yout /m/Ns</t>
  </si>
  <si>
    <r>
      <t>A in /m/Ns</t>
    </r>
    <r>
      <rPr>
        <vertAlign val="superscript"/>
        <sz val="11"/>
        <color theme="1"/>
        <rFont val="Calibri"/>
        <family val="2"/>
        <scheme val="minor"/>
      </rPr>
      <t>2</t>
    </r>
  </si>
  <si>
    <r>
      <t>A out /m/Ns</t>
    </r>
    <r>
      <rPr>
        <vertAlign val="superscript"/>
        <sz val="11"/>
        <color theme="1"/>
        <rFont val="Calibri"/>
        <family val="2"/>
        <scheme val="minor"/>
      </rPr>
      <t>2</t>
    </r>
  </si>
  <si>
    <t>S in N/m</t>
  </si>
  <si>
    <t>S out N/m</t>
  </si>
  <si>
    <t>Z in Ns/m</t>
  </si>
  <si>
    <t>Z out Ns/m</t>
  </si>
  <si>
    <r>
      <t>M in Ns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</si>
  <si>
    <r>
      <t>M out Ns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</si>
</sst>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2" fontId="0" fillId="0" borderId="0" xfId="0" applyNumberFormat="1"/>
    <xf numFmtId="0" fontId="16" fillId="0" borderId="10" xfId="0" applyFont="1" applyBorder="1" applyAlignment="1">
      <alignment horizontal="center"/>
    </xf>
    <xf numFmtId="0" fontId="0" fillId="33" borderId="10" xfId="0" applyFill="1" applyBorder="1"/>
    <xf numFmtId="0" fontId="0" fillId="34" borderId="10" xfId="0" applyFill="1" applyBorder="1"/>
    <xf numFmtId="0" fontId="0" fillId="34" borderId="0" xfId="0" applyFill="1"/>
    <xf numFmtId="2" fontId="0" fillId="34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tabSelected="1" zoomScale="86" zoomScaleNormal="86" workbookViewId="0">
      <selection activeCell="X7" sqref="X7"/>
    </sheetView>
  </sheetViews>
  <sheetFormatPr defaultRowHeight="14.25" x14ac:dyDescent="0.45"/>
  <sheetData>
    <row r="1" spans="1:23" x14ac:dyDescent="0.45">
      <c r="C1" s="5"/>
      <c r="H1" s="2" t="s">
        <v>7</v>
      </c>
      <c r="I1" s="2"/>
      <c r="J1" s="2" t="s">
        <v>8</v>
      </c>
      <c r="K1" s="2"/>
      <c r="L1" s="2" t="s">
        <v>9</v>
      </c>
      <c r="M1" s="2"/>
      <c r="N1" s="2" t="s">
        <v>10</v>
      </c>
      <c r="O1" s="2"/>
      <c r="P1" s="2" t="s">
        <v>11</v>
      </c>
      <c r="Q1" s="2"/>
      <c r="R1" s="2" t="s">
        <v>12</v>
      </c>
      <c r="S1" s="2"/>
      <c r="T1" s="2" t="s">
        <v>13</v>
      </c>
      <c r="U1" s="2"/>
      <c r="V1" s="2" t="s">
        <v>14</v>
      </c>
      <c r="W1" s="2"/>
    </row>
    <row r="2" spans="1:23" ht="15.75" x14ac:dyDescent="0.45">
      <c r="A2" s="1" t="s">
        <v>2</v>
      </c>
      <c r="B2" s="1" t="s">
        <v>3</v>
      </c>
      <c r="C2" s="6" t="s">
        <v>4</v>
      </c>
      <c r="D2" s="1" t="s">
        <v>5</v>
      </c>
      <c r="E2" s="1" t="s">
        <v>6</v>
      </c>
      <c r="F2" s="1" t="s">
        <v>0</v>
      </c>
      <c r="G2" s="1" t="s">
        <v>1</v>
      </c>
      <c r="H2" s="3" t="s">
        <v>15</v>
      </c>
      <c r="I2" s="4" t="s">
        <v>16</v>
      </c>
      <c r="J2" s="3" t="s">
        <v>17</v>
      </c>
      <c r="K2" s="4" t="s">
        <v>18</v>
      </c>
      <c r="L2" s="3" t="s">
        <v>19</v>
      </c>
      <c r="M2" s="4" t="s">
        <v>20</v>
      </c>
      <c r="N2" s="3" t="s">
        <v>21</v>
      </c>
      <c r="O2" s="4" t="s">
        <v>22</v>
      </c>
      <c r="P2" s="3" t="s">
        <v>23</v>
      </c>
      <c r="Q2" s="4" t="s">
        <v>24</v>
      </c>
      <c r="R2" s="3" t="s">
        <v>25</v>
      </c>
      <c r="S2" s="4" t="s">
        <v>26</v>
      </c>
      <c r="T2" s="3" t="s">
        <v>27</v>
      </c>
      <c r="U2" s="4" t="s">
        <v>28</v>
      </c>
      <c r="V2" s="3" t="s">
        <v>29</v>
      </c>
      <c r="W2" s="4" t="s">
        <v>30</v>
      </c>
    </row>
    <row r="3" spans="1:23" x14ac:dyDescent="0.45">
      <c r="A3" s="1">
        <v>50</v>
      </c>
      <c r="B3" s="1">
        <v>1.490821</v>
      </c>
      <c r="C3" s="1">
        <v>0.94959499999999997</v>
      </c>
      <c r="D3" s="1">
        <v>2.8679999999999999E-3</v>
      </c>
      <c r="E3" s="1">
        <v>0.495</v>
      </c>
      <c r="F3">
        <f t="shared" ref="F3:F66" si="0">C3/E3</f>
        <v>1.9183737373737373</v>
      </c>
      <c r="G3">
        <f t="shared" ref="G3:G66" si="1">20*LOG10(F3)</f>
        <v>5.6586644056736777</v>
      </c>
      <c r="H3">
        <f>(E3/(2*PI()*A3))</f>
        <v>1.5756339366097638E-3</v>
      </c>
      <c r="I3">
        <f>(C3/(2*PI()*A3))</f>
        <v>3.0226547637069671E-3</v>
      </c>
      <c r="J3">
        <f>(E3/((2*PI()*A3)^2))</f>
        <v>5.01539859029572E-6</v>
      </c>
      <c r="K3">
        <f>(C3/((2*PI()*A3)^2))</f>
        <v>9.6214089380845736E-6</v>
      </c>
      <c r="L3">
        <f>(J3/B3)</f>
        <v>3.3641856334836442E-6</v>
      </c>
      <c r="M3">
        <f>(K3/B3)</f>
        <v>6.453765366925053E-6</v>
      </c>
      <c r="N3">
        <f>(H3/B3)</f>
        <v>1.0568900871464541E-3</v>
      </c>
      <c r="O3">
        <f>(I3/B3)</f>
        <v>2.027510186472398E-3</v>
      </c>
      <c r="P3">
        <f>(E3/B3)</f>
        <v>0.33203181334311765</v>
      </c>
      <c r="Q3">
        <f>(C3/B3)</f>
        <v>0.63696111069001582</v>
      </c>
      <c r="R3">
        <f>(1/L3)</f>
        <v>297248.75763305934</v>
      </c>
      <c r="S3">
        <f t="shared" ref="S3:V3" si="2">(1/M3)</f>
        <v>154948.3043069565</v>
      </c>
      <c r="T3">
        <f t="shared" si="2"/>
        <v>946.17218210452302</v>
      </c>
      <c r="U3">
        <f t="shared" si="2"/>
        <v>493.21577108318695</v>
      </c>
      <c r="V3">
        <f t="shared" si="2"/>
        <v>3.011759595959596</v>
      </c>
      <c r="W3">
        <f>(1/Q3)</f>
        <v>1.5699545595753979</v>
      </c>
    </row>
    <row r="4" spans="1:23" x14ac:dyDescent="0.45">
      <c r="A4" s="1">
        <v>60</v>
      </c>
      <c r="B4" s="1">
        <v>1.5173719999999999</v>
      </c>
      <c r="C4" s="1">
        <v>1.224602</v>
      </c>
      <c r="D4" s="1">
        <v>2.9190000000000002E-3</v>
      </c>
      <c r="E4" s="1">
        <v>0.80313299999999999</v>
      </c>
      <c r="F4">
        <f t="shared" si="0"/>
        <v>1.5247810761106815</v>
      </c>
      <c r="G4">
        <f t="shared" si="1"/>
        <v>3.6641498669381889</v>
      </c>
      <c r="H4">
        <f t="shared" ref="H4:H67" si="3">(E4/(2*PI()*A4))</f>
        <v>2.1303764485037196E-3</v>
      </c>
      <c r="I4">
        <f t="shared" ref="I4:I67" si="4">(C4/(2*PI()*A4))</f>
        <v>3.2483576936703537E-3</v>
      </c>
      <c r="J4">
        <f t="shared" ref="J4:J67" si="5">(E4/((2*PI()*A4)^2))</f>
        <v>5.650999040432061E-6</v>
      </c>
      <c r="K4">
        <f t="shared" ref="K4:K67" si="6">(C4/((2*PI()*A4)^2))</f>
        <v>8.6165363979704272E-6</v>
      </c>
      <c r="L4">
        <f t="shared" ref="L4:L67" si="7">(J4/B4)</f>
        <v>3.7242014749396068E-6</v>
      </c>
      <c r="M4">
        <f t="shared" ref="M4:M67" si="8">(K4/B4)</f>
        <v>5.6785919326114012E-6</v>
      </c>
      <c r="N4">
        <f t="shared" ref="N4:N67" si="9">(H4/B4)</f>
        <v>1.4039908792990248E-3</v>
      </c>
      <c r="O4">
        <f t="shared" ref="O4:O67" si="10">(I4/B4)</f>
        <v>2.140778723787149E-3</v>
      </c>
      <c r="P4">
        <f t="shared" ref="P4:P67" si="11">(E4/B4)</f>
        <v>0.52929209185354675</v>
      </c>
      <c r="Q4">
        <f t="shared" ref="Q4:Q67" si="12">(C4/B4)</f>
        <v>0.80705456539332476</v>
      </c>
      <c r="R4">
        <f t="shared" ref="R4:R67" si="13">(1/L4)</f>
        <v>268513.93694166787</v>
      </c>
      <c r="S4">
        <f t="shared" ref="S4:S67" si="14">(1/M4)</f>
        <v>176099.99307348227</v>
      </c>
      <c r="T4">
        <f t="shared" ref="T4:T67" si="15">(1/N4)</f>
        <v>712.2553392221987</v>
      </c>
      <c r="U4">
        <f t="shared" ref="U4:U67" si="16">(1/O4)</f>
        <v>467.11973960155393</v>
      </c>
      <c r="V4">
        <f t="shared" ref="V4:V67" si="17">(1/P4)</f>
        <v>1.8893159663467944</v>
      </c>
      <c r="W4">
        <f t="shared" ref="W4:W67" si="18">(1/Q4)</f>
        <v>1.2390735928897716</v>
      </c>
    </row>
    <row r="5" spans="1:23" x14ac:dyDescent="0.45">
      <c r="A5" s="1">
        <v>70</v>
      </c>
      <c r="B5" s="1">
        <v>1.5469409999999999</v>
      </c>
      <c r="C5" s="1">
        <v>1.524106</v>
      </c>
      <c r="D5" s="1">
        <v>3.019E-3</v>
      </c>
      <c r="E5" s="1">
        <v>1.1725099999999999</v>
      </c>
      <c r="F5">
        <f t="shared" si="0"/>
        <v>1.2998660992230344</v>
      </c>
      <c r="G5">
        <f t="shared" si="1"/>
        <v>2.2779723482347549</v>
      </c>
      <c r="H5">
        <f t="shared" si="3"/>
        <v>2.6658680332096885E-3</v>
      </c>
      <c r="I5">
        <f t="shared" si="4"/>
        <v>3.4652714813716607E-3</v>
      </c>
      <c r="J5">
        <f t="shared" si="5"/>
        <v>6.0612296445141567E-6</v>
      </c>
      <c r="K5">
        <f t="shared" si="6"/>
        <v>7.8787869345096361E-6</v>
      </c>
      <c r="L5">
        <f t="shared" si="7"/>
        <v>3.9182035025991016E-6</v>
      </c>
      <c r="M5">
        <f t="shared" si="8"/>
        <v>5.0931399028855252E-6</v>
      </c>
      <c r="N5">
        <f t="shared" si="9"/>
        <v>1.7233159074649185E-3</v>
      </c>
      <c r="O5">
        <f t="shared" si="10"/>
        <v>2.2400799263654274E-3</v>
      </c>
      <c r="P5">
        <f t="shared" si="11"/>
        <v>0.75795392325887023</v>
      </c>
      <c r="Q5">
        <f t="shared" si="12"/>
        <v>0.98523860961730281</v>
      </c>
      <c r="R5">
        <f t="shared" si="13"/>
        <v>255219.00517333005</v>
      </c>
      <c r="S5">
        <f t="shared" si="14"/>
        <v>196342.53507025179</v>
      </c>
      <c r="T5">
        <f t="shared" si="15"/>
        <v>580.27666063330696</v>
      </c>
      <c r="U5">
        <f t="shared" si="16"/>
        <v>446.41264279463422</v>
      </c>
      <c r="V5">
        <f t="shared" si="17"/>
        <v>1.3193414128664147</v>
      </c>
      <c r="W5">
        <f t="shared" si="18"/>
        <v>1.0149825537068944</v>
      </c>
    </row>
    <row r="6" spans="1:23" x14ac:dyDescent="0.45">
      <c r="A6" s="1">
        <v>80</v>
      </c>
      <c r="B6" s="1">
        <v>1.581725</v>
      </c>
      <c r="C6" s="1">
        <v>1.8720810000000001</v>
      </c>
      <c r="D6" s="1">
        <v>2.9520000000000002E-3</v>
      </c>
      <c r="E6" s="1">
        <v>1.657267</v>
      </c>
      <c r="F6">
        <f t="shared" si="0"/>
        <v>1.1296194276480496</v>
      </c>
      <c r="G6">
        <f t="shared" si="1"/>
        <v>1.0586430588533964</v>
      </c>
      <c r="H6">
        <f t="shared" si="3"/>
        <v>3.2970279384134517E-3</v>
      </c>
      <c r="I6">
        <f t="shared" si="4"/>
        <v>3.7243868127302317E-3</v>
      </c>
      <c r="J6">
        <f t="shared" si="5"/>
        <v>6.5592286738822737E-6</v>
      </c>
      <c r="K6">
        <f t="shared" si="6"/>
        <v>7.4094321404035687E-6</v>
      </c>
      <c r="L6">
        <f t="shared" si="7"/>
        <v>4.1468831016025374E-6</v>
      </c>
      <c r="M6">
        <f t="shared" si="8"/>
        <v>4.6843997157556266E-6</v>
      </c>
      <c r="N6">
        <f t="shared" si="9"/>
        <v>2.0844507979664302E-3</v>
      </c>
      <c r="O6">
        <f t="shared" si="10"/>
        <v>2.3546361173593586E-3</v>
      </c>
      <c r="P6">
        <f t="shared" si="11"/>
        <v>1.0477592501857149</v>
      </c>
      <c r="Q6">
        <f t="shared" si="12"/>
        <v>1.1835692045077368</v>
      </c>
      <c r="R6">
        <f t="shared" si="13"/>
        <v>241144.96972763861</v>
      </c>
      <c r="S6">
        <f t="shared" si="14"/>
        <v>213474.5240967749</v>
      </c>
      <c r="T6">
        <f t="shared" si="15"/>
        <v>479.74267417373932</v>
      </c>
      <c r="U6">
        <f t="shared" si="16"/>
        <v>424.69407167739564</v>
      </c>
      <c r="V6">
        <f t="shared" si="17"/>
        <v>0.95441772508593969</v>
      </c>
      <c r="W6">
        <f t="shared" si="18"/>
        <v>0.84490201011601529</v>
      </c>
    </row>
    <row r="7" spans="1:23" x14ac:dyDescent="0.45">
      <c r="A7" s="1">
        <v>90</v>
      </c>
      <c r="B7" s="1">
        <v>1.620857</v>
      </c>
      <c r="C7" s="1">
        <v>2.2903799999999999</v>
      </c>
      <c r="D7" s="1">
        <v>2.879E-3</v>
      </c>
      <c r="E7" s="1">
        <v>2.2676989999999999</v>
      </c>
      <c r="F7">
        <f t="shared" si="0"/>
        <v>1.0100017683122848</v>
      </c>
      <c r="G7">
        <f t="shared" si="1"/>
        <v>8.6442682931966414E-2</v>
      </c>
      <c r="H7">
        <f t="shared" si="3"/>
        <v>4.0101722810505329E-3</v>
      </c>
      <c r="I7">
        <f t="shared" si="4"/>
        <v>4.0502810950979471E-3</v>
      </c>
      <c r="J7">
        <f t="shared" si="5"/>
        <v>7.0915415686588186E-6</v>
      </c>
      <c r="K7">
        <f t="shared" si="6"/>
        <v>7.162469524405481E-6</v>
      </c>
      <c r="L7">
        <f t="shared" si="7"/>
        <v>4.3751802710904286E-6</v>
      </c>
      <c r="M7">
        <f t="shared" si="8"/>
        <v>4.4189398104863548E-6</v>
      </c>
      <c r="N7">
        <f t="shared" si="9"/>
        <v>2.4741061556019643E-3</v>
      </c>
      <c r="O7">
        <f t="shared" si="10"/>
        <v>2.4988515921502926E-3</v>
      </c>
      <c r="P7">
        <f t="shared" si="11"/>
        <v>1.3990740700752748</v>
      </c>
      <c r="Q7">
        <f t="shared" si="12"/>
        <v>1.4130672847758932</v>
      </c>
      <c r="R7">
        <f t="shared" si="13"/>
        <v>228562.01071476523</v>
      </c>
      <c r="S7">
        <f t="shared" si="14"/>
        <v>226298.62430507704</v>
      </c>
      <c r="T7">
        <f t="shared" si="15"/>
        <v>404.18637564752925</v>
      </c>
      <c r="U7">
        <f t="shared" si="16"/>
        <v>400.18382970054165</v>
      </c>
      <c r="V7">
        <f t="shared" si="17"/>
        <v>0.7147584401633551</v>
      </c>
      <c r="W7">
        <f t="shared" si="18"/>
        <v>0.70768038491429375</v>
      </c>
    </row>
    <row r="8" spans="1:23" x14ac:dyDescent="0.45">
      <c r="A8" s="1">
        <v>100</v>
      </c>
      <c r="B8" s="1">
        <v>1.643116</v>
      </c>
      <c r="C8" s="1">
        <v>2.284821</v>
      </c>
      <c r="D8" s="1">
        <v>2.702E-3</v>
      </c>
      <c r="E8" s="1">
        <v>2.6465239999999999</v>
      </c>
      <c r="F8">
        <f t="shared" si="0"/>
        <v>0.86332903083440771</v>
      </c>
      <c r="G8">
        <f t="shared" si="1"/>
        <v>-1.2764730997843787</v>
      </c>
      <c r="H8">
        <f t="shared" si="3"/>
        <v>4.2120737661133518E-3</v>
      </c>
      <c r="I8">
        <f t="shared" si="4"/>
        <v>3.6364055623016741E-3</v>
      </c>
      <c r="J8">
        <f t="shared" si="5"/>
        <v>6.7037236054463574E-6</v>
      </c>
      <c r="K8">
        <f t="shared" si="6"/>
        <v>5.7875192032717455E-6</v>
      </c>
      <c r="L8">
        <f t="shared" si="7"/>
        <v>4.0798845641125504E-6</v>
      </c>
      <c r="M8">
        <f t="shared" si="8"/>
        <v>3.5222827866515485E-6</v>
      </c>
      <c r="N8">
        <f t="shared" si="9"/>
        <v>2.5634670748220767E-3</v>
      </c>
      <c r="O8">
        <f t="shared" si="10"/>
        <v>2.2131155452820581E-3</v>
      </c>
      <c r="P8">
        <f t="shared" si="11"/>
        <v>1.6106738659960709</v>
      </c>
      <c r="Q8">
        <f t="shared" si="12"/>
        <v>1.3905415077206964</v>
      </c>
      <c r="R8">
        <f t="shared" si="13"/>
        <v>245104.97399759601</v>
      </c>
      <c r="S8">
        <f t="shared" si="14"/>
        <v>283906.79016168608</v>
      </c>
      <c r="T8">
        <f t="shared" si="15"/>
        <v>390.09668188127881</v>
      </c>
      <c r="U8">
        <f t="shared" si="16"/>
        <v>451.85169031585815</v>
      </c>
      <c r="V8">
        <f t="shared" si="17"/>
        <v>0.62085815205152117</v>
      </c>
      <c r="W8">
        <f t="shared" si="18"/>
        <v>0.71914430058197121</v>
      </c>
    </row>
    <row r="9" spans="1:23" x14ac:dyDescent="0.45">
      <c r="A9" s="1">
        <v>110</v>
      </c>
      <c r="B9" s="1">
        <v>1.7050190000000001</v>
      </c>
      <c r="C9" s="1">
        <v>2.8291149999999998</v>
      </c>
      <c r="D9" s="1">
        <v>2.689E-3</v>
      </c>
      <c r="E9" s="1">
        <v>3.5803219999999998</v>
      </c>
      <c r="F9">
        <f t="shared" si="0"/>
        <v>0.79018451413029334</v>
      </c>
      <c r="G9">
        <f t="shared" si="1"/>
        <v>-2.0454297156594694</v>
      </c>
      <c r="H9">
        <f t="shared" si="3"/>
        <v>5.1802358560060074E-3</v>
      </c>
      <c r="I9">
        <f t="shared" si="4"/>
        <v>4.0933421529584313E-3</v>
      </c>
      <c r="J9">
        <f t="shared" si="5"/>
        <v>7.4950922078657446E-6</v>
      </c>
      <c r="K9">
        <f t="shared" si="6"/>
        <v>5.9225057946341406E-6</v>
      </c>
      <c r="L9">
        <f t="shared" si="7"/>
        <v>4.3958995224485737E-6</v>
      </c>
      <c r="M9">
        <f t="shared" si="8"/>
        <v>3.4735717283116145E-6</v>
      </c>
      <c r="N9">
        <f t="shared" si="9"/>
        <v>3.0382276420415299E-3</v>
      </c>
      <c r="O9">
        <f t="shared" si="10"/>
        <v>2.400760433143813E-3</v>
      </c>
      <c r="P9">
        <f t="shared" si="11"/>
        <v>2.0998722008376443</v>
      </c>
      <c r="Q9">
        <f t="shared" si="12"/>
        <v>1.6592864947546038</v>
      </c>
      <c r="R9">
        <f t="shared" si="13"/>
        <v>227484.72636676347</v>
      </c>
      <c r="S9">
        <f t="shared" si="14"/>
        <v>287888.11005381658</v>
      </c>
      <c r="T9">
        <f t="shared" si="15"/>
        <v>329.1392607197966</v>
      </c>
      <c r="U9">
        <f t="shared" si="16"/>
        <v>416.53468884044082</v>
      </c>
      <c r="V9">
        <f t="shared" si="17"/>
        <v>0.4762194573560703</v>
      </c>
      <c r="W9">
        <f t="shared" si="18"/>
        <v>0.60266867907455168</v>
      </c>
    </row>
    <row r="10" spans="1:23" x14ac:dyDescent="0.45">
      <c r="A10" s="1">
        <v>120</v>
      </c>
      <c r="B10" s="1">
        <v>1.773679</v>
      </c>
      <c r="C10" s="1">
        <v>3.3715290000000002</v>
      </c>
      <c r="D10" s="1">
        <v>2.2720000000000001E-3</v>
      </c>
      <c r="E10" s="1">
        <v>4.6442459999999999</v>
      </c>
      <c r="F10">
        <f t="shared" si="0"/>
        <v>0.72595831486962581</v>
      </c>
      <c r="G10">
        <f t="shared" si="1"/>
        <v>-2.7817663226882501</v>
      </c>
      <c r="H10">
        <f t="shared" si="3"/>
        <v>6.1596225652896883E-3</v>
      </c>
      <c r="I10">
        <f t="shared" si="4"/>
        <v>4.4716292177306239E-3</v>
      </c>
      <c r="J10">
        <f t="shared" si="5"/>
        <v>8.1694531570519567E-6</v>
      </c>
      <c r="K10">
        <f t="shared" si="6"/>
        <v>5.9306824472997838E-6</v>
      </c>
      <c r="L10">
        <f t="shared" si="7"/>
        <v>4.6059366757186375E-6</v>
      </c>
      <c r="M10">
        <f t="shared" si="8"/>
        <v>3.3437180275009083E-6</v>
      </c>
      <c r="N10">
        <f t="shared" si="9"/>
        <v>3.472794437600991E-3</v>
      </c>
      <c r="O10">
        <f t="shared" si="10"/>
        <v>2.5211039978094256E-3</v>
      </c>
      <c r="P10">
        <f t="shared" si="11"/>
        <v>2.6184253182227448</v>
      </c>
      <c r="Q10">
        <f t="shared" si="12"/>
        <v>1.9008676316289477</v>
      </c>
      <c r="R10">
        <f t="shared" si="13"/>
        <v>217111.10473397374</v>
      </c>
      <c r="S10">
        <f t="shared" si="14"/>
        <v>299068.28021243139</v>
      </c>
      <c r="T10">
        <f t="shared" si="15"/>
        <v>287.95254598795105</v>
      </c>
      <c r="U10">
        <f t="shared" si="16"/>
        <v>396.65162598167109</v>
      </c>
      <c r="V10">
        <f t="shared" si="17"/>
        <v>0.38190892558232276</v>
      </c>
      <c r="W10">
        <f t="shared" si="18"/>
        <v>0.52607555800350514</v>
      </c>
    </row>
    <row r="11" spans="1:23" x14ac:dyDescent="0.45">
      <c r="A11" s="1">
        <v>130</v>
      </c>
      <c r="B11" s="1">
        <v>1.854133</v>
      </c>
      <c r="C11" s="1">
        <v>3.974456</v>
      </c>
      <c r="D11" s="1">
        <v>2.081E-3</v>
      </c>
      <c r="E11" s="1">
        <v>5.9276450000000001</v>
      </c>
      <c r="F11">
        <f t="shared" si="0"/>
        <v>0.67049494360745288</v>
      </c>
      <c r="G11">
        <f t="shared" si="1"/>
        <v>-3.4720898587580624</v>
      </c>
      <c r="H11">
        <f t="shared" si="3"/>
        <v>7.2570307895689079E-3</v>
      </c>
      <c r="I11">
        <f t="shared" si="4"/>
        <v>4.8658024500095537E-3</v>
      </c>
      <c r="J11">
        <f t="shared" si="5"/>
        <v>8.8845563256151682E-6</v>
      </c>
      <c r="K11">
        <f t="shared" si="6"/>
        <v>5.9570500925205804E-6</v>
      </c>
      <c r="L11">
        <f t="shared" si="7"/>
        <v>4.7917578326987157E-6</v>
      </c>
      <c r="M11">
        <f t="shared" si="8"/>
        <v>3.2128493978158959E-6</v>
      </c>
      <c r="N11">
        <f t="shared" si="9"/>
        <v>3.9139753132967853E-3</v>
      </c>
      <c r="O11">
        <f t="shared" si="10"/>
        <v>2.6243006569698904E-3</v>
      </c>
      <c r="P11">
        <f t="shared" si="11"/>
        <v>3.1969901835520966</v>
      </c>
      <c r="Q11">
        <f t="shared" si="12"/>
        <v>2.1435657528343435</v>
      </c>
      <c r="R11">
        <f t="shared" si="13"/>
        <v>208691.68161547105</v>
      </c>
      <c r="S11">
        <f t="shared" si="14"/>
        <v>311250.19450952252</v>
      </c>
      <c r="T11">
        <f t="shared" si="15"/>
        <v>255.49471316355564</v>
      </c>
      <c r="U11">
        <f t="shared" si="16"/>
        <v>381.05389995772629</v>
      </c>
      <c r="V11">
        <f t="shared" si="17"/>
        <v>0.31279420410635256</v>
      </c>
      <c r="W11">
        <f t="shared" si="18"/>
        <v>0.46651239817474394</v>
      </c>
    </row>
    <row r="12" spans="1:23" x14ac:dyDescent="0.45">
      <c r="A12" s="1">
        <v>140</v>
      </c>
      <c r="B12" s="1">
        <v>1.953757</v>
      </c>
      <c r="C12" s="1">
        <v>4.6888589999999999</v>
      </c>
      <c r="D12" s="1">
        <v>1.8959999999999999E-3</v>
      </c>
      <c r="E12" s="1">
        <v>7.5335109999999998</v>
      </c>
      <c r="F12">
        <f t="shared" si="0"/>
        <v>0.62240023277327128</v>
      </c>
      <c r="G12">
        <f t="shared" si="1"/>
        <v>-4.118605071905642</v>
      </c>
      <c r="H12">
        <f t="shared" si="3"/>
        <v>8.5642536749083401E-3</v>
      </c>
      <c r="I12">
        <f t="shared" si="4"/>
        <v>5.330393480792295E-3</v>
      </c>
      <c r="J12">
        <f t="shared" si="5"/>
        <v>9.7360236161042314E-6</v>
      </c>
      <c r="K12">
        <f t="shared" si="6"/>
        <v>6.0597033649493407E-6</v>
      </c>
      <c r="L12">
        <f t="shared" si="7"/>
        <v>4.9832315974321428E-6</v>
      </c>
      <c r="M12">
        <f t="shared" si="8"/>
        <v>3.1015645062048866E-6</v>
      </c>
      <c r="N12">
        <f t="shared" si="9"/>
        <v>4.3834794577362179E-3</v>
      </c>
      <c r="O12">
        <f t="shared" si="10"/>
        <v>2.7282786348518753E-3</v>
      </c>
      <c r="P12">
        <f t="shared" si="11"/>
        <v>3.8559099212440442</v>
      </c>
      <c r="Q12">
        <f t="shared" si="12"/>
        <v>2.3999192325350593</v>
      </c>
      <c r="R12">
        <f t="shared" si="13"/>
        <v>200672.99310658159</v>
      </c>
      <c r="S12">
        <f t="shared" si="14"/>
        <v>322417.92746835778</v>
      </c>
      <c r="T12">
        <f t="shared" si="15"/>
        <v>228.12927712827357</v>
      </c>
      <c r="U12">
        <f t="shared" si="16"/>
        <v>366.53147784309516</v>
      </c>
      <c r="V12">
        <f t="shared" si="17"/>
        <v>0.25934215799246857</v>
      </c>
      <c r="W12">
        <f t="shared" si="18"/>
        <v>0.41668068926790081</v>
      </c>
    </row>
    <row r="13" spans="1:23" x14ac:dyDescent="0.45">
      <c r="A13" s="1">
        <v>150</v>
      </c>
      <c r="B13" s="1">
        <v>2.0839590000000001</v>
      </c>
      <c r="C13" s="1">
        <v>5.5806009999999997</v>
      </c>
      <c r="D13" s="1">
        <v>1.884E-3</v>
      </c>
      <c r="E13" s="1">
        <v>9.6016779999999997</v>
      </c>
      <c r="F13">
        <f t="shared" si="0"/>
        <v>0.58121101332496261</v>
      </c>
      <c r="G13">
        <f t="shared" si="1"/>
        <v>-4.7133232976337354</v>
      </c>
      <c r="H13">
        <f t="shared" si="3"/>
        <v>1.0187696771178024E-2</v>
      </c>
      <c r="I13">
        <f t="shared" si="4"/>
        <v>5.921201563823828E-3</v>
      </c>
      <c r="J13">
        <f t="shared" si="5"/>
        <v>1.0809481999028829E-5</v>
      </c>
      <c r="K13">
        <f t="shared" si="6"/>
        <v>6.2825899861734873E-6</v>
      </c>
      <c r="L13">
        <f t="shared" si="7"/>
        <v>5.1869936016154004E-6</v>
      </c>
      <c r="M13">
        <f t="shared" si="8"/>
        <v>3.0147378073049837E-6</v>
      </c>
      <c r="N13">
        <f t="shared" si="9"/>
        <v>4.888626297915661E-3</v>
      </c>
      <c r="O13">
        <f t="shared" si="10"/>
        <v>2.8413234443786213E-3</v>
      </c>
      <c r="P13">
        <f t="shared" si="11"/>
        <v>4.6074217391033123</v>
      </c>
      <c r="Q13">
        <f t="shared" si="12"/>
        <v>2.6778842577996973</v>
      </c>
      <c r="R13">
        <f t="shared" si="13"/>
        <v>192789.90428840459</v>
      </c>
      <c r="S13">
        <f t="shared" si="14"/>
        <v>331703.80441606202</v>
      </c>
      <c r="T13">
        <f t="shared" si="15"/>
        <v>204.55644163808654</v>
      </c>
      <c r="U13">
        <f t="shared" si="16"/>
        <v>351.94866743469026</v>
      </c>
      <c r="V13">
        <f t="shared" si="17"/>
        <v>0.21704112551993518</v>
      </c>
      <c r="W13">
        <f t="shared" si="18"/>
        <v>0.37342913424557683</v>
      </c>
    </row>
    <row r="14" spans="1:23" x14ac:dyDescent="0.45">
      <c r="A14" s="1">
        <v>160</v>
      </c>
      <c r="B14" s="1">
        <v>2.2555489999999998</v>
      </c>
      <c r="C14" s="1">
        <v>6.6978799999999996</v>
      </c>
      <c r="D14" s="1">
        <v>2.5110000000000002E-3</v>
      </c>
      <c r="E14" s="1">
        <v>12.317410000000001</v>
      </c>
      <c r="F14">
        <f t="shared" si="0"/>
        <v>0.54377340690940701</v>
      </c>
      <c r="G14">
        <f t="shared" si="1"/>
        <v>-5.2916407056545491</v>
      </c>
      <c r="H14">
        <f t="shared" si="3"/>
        <v>1.2252354297434641E-2</v>
      </c>
      <c r="I14">
        <f t="shared" si="4"/>
        <v>6.6625044389771494E-3</v>
      </c>
      <c r="J14">
        <f t="shared" si="5"/>
        <v>1.2187642193437185E-5</v>
      </c>
      <c r="K14">
        <f t="shared" si="6"/>
        <v>6.6273157177181766E-6</v>
      </c>
      <c r="L14">
        <f t="shared" si="7"/>
        <v>5.4034038690523621E-6</v>
      </c>
      <c r="M14">
        <f t="shared" si="8"/>
        <v>2.9382273307820743E-6</v>
      </c>
      <c r="N14">
        <f t="shared" si="9"/>
        <v>5.4320940478059408E-3</v>
      </c>
      <c r="O14">
        <f t="shared" si="10"/>
        <v>2.9538282870277478E-3</v>
      </c>
      <c r="P14">
        <f t="shared" si="11"/>
        <v>5.4609365613427157</v>
      </c>
      <c r="Q14">
        <f t="shared" si="12"/>
        <v>2.9695120788774707</v>
      </c>
      <c r="R14">
        <f t="shared" si="13"/>
        <v>185068.5279565042</v>
      </c>
      <c r="S14">
        <f t="shared" si="14"/>
        <v>340341.26274832105</v>
      </c>
      <c r="T14">
        <f t="shared" si="15"/>
        <v>184.09106896886416</v>
      </c>
      <c r="U14">
        <f t="shared" si="16"/>
        <v>338.54371440333023</v>
      </c>
      <c r="V14">
        <f t="shared" si="17"/>
        <v>0.18311877253416098</v>
      </c>
      <c r="W14">
        <f t="shared" si="18"/>
        <v>0.33675565999988055</v>
      </c>
    </row>
    <row r="15" spans="1:23" x14ac:dyDescent="0.45">
      <c r="A15" s="1">
        <v>170</v>
      </c>
      <c r="B15" s="1">
        <v>2.4822600000000001</v>
      </c>
      <c r="C15" s="1">
        <v>8.1505589999999994</v>
      </c>
      <c r="D15" s="1">
        <v>3.2469999999999999E-3</v>
      </c>
      <c r="E15" s="1">
        <v>16.010090000000002</v>
      </c>
      <c r="F15">
        <f t="shared" si="0"/>
        <v>0.50908889331665208</v>
      </c>
      <c r="G15">
        <f t="shared" si="1"/>
        <v>-5.8641275553800192</v>
      </c>
      <c r="H15">
        <f t="shared" si="3"/>
        <v>1.4988735075565428E-2</v>
      </c>
      <c r="I15">
        <f t="shared" si="4"/>
        <v>7.6305985518360904E-3</v>
      </c>
      <c r="J15">
        <f t="shared" si="5"/>
        <v>1.4032536929241832E-5</v>
      </c>
      <c r="K15">
        <f t="shared" si="6"/>
        <v>7.1438086957327758E-6</v>
      </c>
      <c r="L15">
        <f t="shared" si="7"/>
        <v>5.6531293777613271E-6</v>
      </c>
      <c r="M15">
        <f t="shared" si="8"/>
        <v>2.877945378700368E-6</v>
      </c>
      <c r="N15">
        <f t="shared" si="9"/>
        <v>6.0383421058089913E-3</v>
      </c>
      <c r="O15">
        <f t="shared" si="10"/>
        <v>3.0740529001136423E-3</v>
      </c>
      <c r="P15">
        <f t="shared" si="11"/>
        <v>6.4498038078202935</v>
      </c>
      <c r="Q15">
        <f t="shared" si="12"/>
        <v>3.2835234826327615</v>
      </c>
      <c r="R15">
        <f t="shared" si="13"/>
        <v>176893.17423617959</v>
      </c>
      <c r="S15">
        <f t="shared" si="14"/>
        <v>347470.11093434418</v>
      </c>
      <c r="T15">
        <f t="shared" si="15"/>
        <v>165.60837105237584</v>
      </c>
      <c r="U15">
        <f t="shared" si="16"/>
        <v>325.30344548170649</v>
      </c>
      <c r="V15">
        <f t="shared" si="17"/>
        <v>0.15504347570813154</v>
      </c>
      <c r="W15">
        <f t="shared" si="18"/>
        <v>0.30455089031316751</v>
      </c>
    </row>
    <row r="16" spans="1:23" x14ac:dyDescent="0.45">
      <c r="A16" s="1">
        <v>180</v>
      </c>
      <c r="B16" s="1">
        <v>2.7036899999999999</v>
      </c>
      <c r="C16" s="1">
        <v>10.169601999999999</v>
      </c>
      <c r="D16" s="1">
        <v>4.274E-3</v>
      </c>
      <c r="E16" s="1">
        <v>20.265039000000002</v>
      </c>
      <c r="F16">
        <f t="shared" si="0"/>
        <v>0.50182987558030356</v>
      </c>
      <c r="G16">
        <f t="shared" si="1"/>
        <v>-5.9888697455040676</v>
      </c>
      <c r="H16">
        <f t="shared" si="3"/>
        <v>1.7918228493333556E-2</v>
      </c>
      <c r="I16">
        <f t="shared" si="4"/>
        <v>8.9919023754290277E-3</v>
      </c>
      <c r="J16">
        <f t="shared" si="5"/>
        <v>1.5843192423133776E-5</v>
      </c>
      <c r="K16">
        <f t="shared" si="6"/>
        <v>7.9505872824960309E-6</v>
      </c>
      <c r="L16">
        <f t="shared" si="7"/>
        <v>5.8598405967894903E-6</v>
      </c>
      <c r="M16">
        <f t="shared" si="8"/>
        <v>2.9406430776072817E-6</v>
      </c>
      <c r="N16">
        <f t="shared" si="9"/>
        <v>6.6273235812291924E-3</v>
      </c>
      <c r="O16">
        <f t="shared" si="10"/>
        <v>3.3257889681986572E-3</v>
      </c>
      <c r="P16">
        <f t="shared" si="11"/>
        <v>7.4953263872707305</v>
      </c>
      <c r="Q16">
        <f t="shared" si="12"/>
        <v>3.7613787083578369</v>
      </c>
      <c r="R16">
        <f t="shared" si="13"/>
        <v>170653.10625478165</v>
      </c>
      <c r="S16">
        <f t="shared" si="14"/>
        <v>340061.67141293181</v>
      </c>
      <c r="T16">
        <f t="shared" si="15"/>
        <v>150.89047452463859</v>
      </c>
      <c r="U16">
        <f t="shared" si="16"/>
        <v>300.68053311922216</v>
      </c>
      <c r="V16">
        <f t="shared" si="17"/>
        <v>0.13341647158932188</v>
      </c>
      <c r="W16">
        <f t="shared" si="18"/>
        <v>0.26585996187461414</v>
      </c>
    </row>
    <row r="17" spans="1:23" x14ac:dyDescent="0.45">
      <c r="A17" s="1">
        <v>190</v>
      </c>
      <c r="B17" s="1">
        <v>3.1275040000000001</v>
      </c>
      <c r="C17" s="1">
        <v>13.615303000000001</v>
      </c>
      <c r="D17" s="1">
        <v>6.0610000000000004E-3</v>
      </c>
      <c r="E17" s="1">
        <v>27.682293000000001</v>
      </c>
      <c r="F17">
        <f t="shared" si="0"/>
        <v>0.49184158985673621</v>
      </c>
      <c r="G17">
        <f t="shared" si="1"/>
        <v>-6.1634950067977883</v>
      </c>
      <c r="H17">
        <f t="shared" si="3"/>
        <v>2.318828298456933E-2</v>
      </c>
      <c r="I17">
        <f t="shared" si="4"/>
        <v>1.1404961969178484E-2</v>
      </c>
      <c r="J17">
        <f t="shared" si="5"/>
        <v>1.9423841362146827E-5</v>
      </c>
      <c r="K17">
        <f t="shared" si="6"/>
        <v>9.5534530166833277E-6</v>
      </c>
      <c r="L17">
        <f t="shared" si="7"/>
        <v>6.2106527640402144E-6</v>
      </c>
      <c r="M17">
        <f t="shared" si="8"/>
        <v>3.054657329513672E-6</v>
      </c>
      <c r="N17">
        <f t="shared" si="9"/>
        <v>7.414309617052234E-3</v>
      </c>
      <c r="O17">
        <f t="shared" si="10"/>
        <v>3.64666582974106E-3</v>
      </c>
      <c r="P17">
        <f t="shared" si="11"/>
        <v>8.8512414372611516</v>
      </c>
      <c r="Q17">
        <f t="shared" si="12"/>
        <v>4.3534086607083475</v>
      </c>
      <c r="R17">
        <f t="shared" si="13"/>
        <v>161013.67086403817</v>
      </c>
      <c r="S17">
        <f t="shared" si="14"/>
        <v>327368.96225253807</v>
      </c>
      <c r="T17">
        <f t="shared" si="15"/>
        <v>134.87432433359561</v>
      </c>
      <c r="U17">
        <f t="shared" si="16"/>
        <v>274.22309767029225</v>
      </c>
      <c r="V17">
        <f t="shared" si="17"/>
        <v>0.1129785021782697</v>
      </c>
      <c r="W17">
        <f t="shared" si="18"/>
        <v>0.2297050605484138</v>
      </c>
    </row>
    <row r="18" spans="1:23" x14ac:dyDescent="0.45">
      <c r="A18" s="1">
        <v>200</v>
      </c>
      <c r="B18" s="1">
        <v>3.8449179999999998</v>
      </c>
      <c r="C18" s="1">
        <v>18.503264999999999</v>
      </c>
      <c r="D18" s="1">
        <v>8.7819999999999999E-3</v>
      </c>
      <c r="E18" s="1">
        <v>40.194248999999999</v>
      </c>
      <c r="F18">
        <f t="shared" si="0"/>
        <v>0.46034608085350714</v>
      </c>
      <c r="G18">
        <f t="shared" si="1"/>
        <v>-6.7383109970704229</v>
      </c>
      <c r="H18">
        <f t="shared" si="3"/>
        <v>3.1985567061082354E-2</v>
      </c>
      <c r="I18">
        <f t="shared" si="4"/>
        <v>1.4724430440446292E-2</v>
      </c>
      <c r="J18">
        <f t="shared" si="5"/>
        <v>2.545330552684282E-5</v>
      </c>
      <c r="K18">
        <f t="shared" si="6"/>
        <v>1.1717329444049006E-5</v>
      </c>
      <c r="L18">
        <f t="shared" si="7"/>
        <v>6.6199865710641482E-6</v>
      </c>
      <c r="M18">
        <f t="shared" si="8"/>
        <v>3.0474848732922278E-6</v>
      </c>
      <c r="N18">
        <f t="shared" si="9"/>
        <v>8.3189204714072852E-3</v>
      </c>
      <c r="O18">
        <f t="shared" si="10"/>
        <v>3.8295824359443537E-3</v>
      </c>
      <c r="P18">
        <f t="shared" si="11"/>
        <v>10.453863775508347</v>
      </c>
      <c r="Q18">
        <f t="shared" si="12"/>
        <v>4.8123952188317149</v>
      </c>
      <c r="R18">
        <f t="shared" si="13"/>
        <v>151057.7082393163</v>
      </c>
      <c r="S18">
        <f t="shared" si="14"/>
        <v>328139.44665119541</v>
      </c>
      <c r="T18">
        <f t="shared" si="15"/>
        <v>120.20790479210257</v>
      </c>
      <c r="U18">
        <f t="shared" si="16"/>
        <v>261.12507478988516</v>
      </c>
      <c r="V18">
        <f t="shared" si="17"/>
        <v>9.5658411231915277E-2</v>
      </c>
      <c r="W18">
        <f t="shared" si="18"/>
        <v>0.20779673209025543</v>
      </c>
    </row>
    <row r="19" spans="1:23" x14ac:dyDescent="0.45">
      <c r="A19" s="1">
        <v>210</v>
      </c>
      <c r="B19" s="1">
        <v>4.8544859999999996</v>
      </c>
      <c r="C19" s="1">
        <v>26.120918</v>
      </c>
      <c r="D19" s="1">
        <v>1.2992999999999999E-2</v>
      </c>
      <c r="E19" s="1">
        <v>60.202368999999997</v>
      </c>
      <c r="F19">
        <f t="shared" si="0"/>
        <v>0.43388521803851277</v>
      </c>
      <c r="G19">
        <f t="shared" si="1"/>
        <v>-7.2525029104676451</v>
      </c>
      <c r="H19">
        <f t="shared" si="3"/>
        <v>4.5626212439010876E-2</v>
      </c>
      <c r="I19">
        <f t="shared" si="4"/>
        <v>1.9796539132371737E-2</v>
      </c>
      <c r="J19">
        <f t="shared" si="5"/>
        <v>3.4579224972521442E-5</v>
      </c>
      <c r="K19">
        <f t="shared" si="6"/>
        <v>1.500341456680525E-5</v>
      </c>
      <c r="L19">
        <f t="shared" si="7"/>
        <v>7.1231485624886849E-6</v>
      </c>
      <c r="M19">
        <f t="shared" si="8"/>
        <v>3.0906288671561216E-6</v>
      </c>
      <c r="N19">
        <f t="shared" si="9"/>
        <v>9.3987731016241215E-3</v>
      </c>
      <c r="O19">
        <f t="shared" si="10"/>
        <v>4.077988716492691E-3</v>
      </c>
      <c r="P19">
        <f t="shared" si="11"/>
        <v>12.401388942104273</v>
      </c>
      <c r="Q19">
        <f t="shared" si="12"/>
        <v>5.3807793451253136</v>
      </c>
      <c r="R19">
        <f t="shared" si="13"/>
        <v>140387.35697106115</v>
      </c>
      <c r="S19">
        <f t="shared" si="14"/>
        <v>323558.74580313545</v>
      </c>
      <c r="T19">
        <f t="shared" si="15"/>
        <v>106.39686575976587</v>
      </c>
      <c r="U19">
        <f t="shared" si="16"/>
        <v>245.21892273896691</v>
      </c>
      <c r="V19">
        <f t="shared" si="17"/>
        <v>8.0636129119769348E-2</v>
      </c>
      <c r="W19">
        <f t="shared" si="18"/>
        <v>0.18584668425512454</v>
      </c>
    </row>
    <row r="20" spans="1:23" x14ac:dyDescent="0.45">
      <c r="A20" s="1">
        <v>220</v>
      </c>
      <c r="B20" s="1">
        <v>5.1154700000000002</v>
      </c>
      <c r="C20" s="1">
        <v>31.342576000000001</v>
      </c>
      <c r="D20" s="1">
        <v>1.6428999999999999E-2</v>
      </c>
      <c r="E20" s="1">
        <v>75.686724999999996</v>
      </c>
      <c r="F20">
        <f t="shared" si="0"/>
        <v>0.41410929063187768</v>
      </c>
      <c r="G20">
        <f t="shared" si="1"/>
        <v>-7.657700517945873</v>
      </c>
      <c r="H20">
        <f t="shared" si="3"/>
        <v>5.4754165500849689E-2</v>
      </c>
      <c r="I20">
        <f t="shared" si="4"/>
        <v>2.2674208634697293E-2</v>
      </c>
      <c r="J20">
        <f t="shared" si="5"/>
        <v>3.9610891337872504E-5</v>
      </c>
      <c r="K20">
        <f t="shared" si="6"/>
        <v>1.6403238113222772E-5</v>
      </c>
      <c r="L20">
        <f t="shared" si="7"/>
        <v>7.7433532672212927E-6</v>
      </c>
      <c r="M20">
        <f t="shared" si="8"/>
        <v>3.2065945286010419E-6</v>
      </c>
      <c r="N20">
        <f t="shared" si="9"/>
        <v>1.0703643164919291E-2</v>
      </c>
      <c r="O20">
        <f t="shared" si="10"/>
        <v>4.4324780782014732E-3</v>
      </c>
      <c r="P20">
        <f t="shared" si="11"/>
        <v>14.795654162765102</v>
      </c>
      <c r="Q20">
        <f t="shared" si="12"/>
        <v>6.1270178497772445</v>
      </c>
      <c r="R20">
        <f t="shared" si="13"/>
        <v>129143.0166609008</v>
      </c>
      <c r="S20">
        <f t="shared" si="14"/>
        <v>311857.32747952867</v>
      </c>
      <c r="T20">
        <f t="shared" si="15"/>
        <v>93.426133942642551</v>
      </c>
      <c r="U20">
        <f t="shared" si="16"/>
        <v>225.60743276270438</v>
      </c>
      <c r="V20">
        <f t="shared" si="17"/>
        <v>6.7587413776986655E-2</v>
      </c>
      <c r="W20">
        <f t="shared" si="18"/>
        <v>0.16321153692025825</v>
      </c>
    </row>
    <row r="21" spans="1:23" x14ac:dyDescent="0.45">
      <c r="A21" s="1">
        <v>230</v>
      </c>
      <c r="B21" s="1">
        <v>4.1079549999999996</v>
      </c>
      <c r="C21" s="1">
        <v>28.584225</v>
      </c>
      <c r="D21" s="1">
        <v>1.5685999999999999E-2</v>
      </c>
      <c r="E21" s="1">
        <v>70.927518000000006</v>
      </c>
      <c r="F21">
        <f t="shared" si="0"/>
        <v>0.40300613648993044</v>
      </c>
      <c r="G21">
        <f t="shared" si="1"/>
        <v>-7.8937668179507678</v>
      </c>
      <c r="H21">
        <f t="shared" si="3"/>
        <v>4.908028300408427E-2</v>
      </c>
      <c r="I21">
        <f t="shared" si="4"/>
        <v>1.97796552313084E-2</v>
      </c>
      <c r="J21">
        <f t="shared" si="5"/>
        <v>3.3962476732387607E-5</v>
      </c>
      <c r="K21">
        <f t="shared" si="6"/>
        <v>1.3687086533548688E-5</v>
      </c>
      <c r="L21">
        <f t="shared" si="7"/>
        <v>8.2674899633485788E-6</v>
      </c>
      <c r="M21">
        <f t="shared" si="8"/>
        <v>3.3318491885983874E-6</v>
      </c>
      <c r="N21">
        <f t="shared" si="9"/>
        <v>1.1947619436942293E-2</v>
      </c>
      <c r="O21">
        <f t="shared" si="10"/>
        <v>4.8149639495341113E-3</v>
      </c>
      <c r="P21">
        <f t="shared" si="11"/>
        <v>17.265894587452884</v>
      </c>
      <c r="Q21">
        <f t="shared" si="12"/>
        <v>6.958261470731788</v>
      </c>
      <c r="R21">
        <f t="shared" si="13"/>
        <v>120955.6956746483</v>
      </c>
      <c r="S21">
        <f t="shared" si="14"/>
        <v>300133.6325251477</v>
      </c>
      <c r="T21">
        <f t="shared" si="15"/>
        <v>83.698682007562013</v>
      </c>
      <c r="U21">
        <f t="shared" si="16"/>
        <v>207.68587480219006</v>
      </c>
      <c r="V21">
        <f t="shared" si="17"/>
        <v>5.7917647703392063E-2</v>
      </c>
      <c r="W21">
        <f t="shared" si="18"/>
        <v>0.1437140590657959</v>
      </c>
    </row>
    <row r="22" spans="1:23" x14ac:dyDescent="0.45">
      <c r="A22" s="1">
        <v>240</v>
      </c>
      <c r="B22" s="1">
        <v>3.53179</v>
      </c>
      <c r="C22" s="1">
        <v>26.877358999999998</v>
      </c>
      <c r="D22" s="1">
        <v>1.5350000000000001E-2</v>
      </c>
      <c r="E22" s="1">
        <v>67.870984000000007</v>
      </c>
      <c r="F22">
        <f t="shared" si="0"/>
        <v>0.39600662044328094</v>
      </c>
      <c r="G22">
        <f t="shared" si="1"/>
        <v>-8.04595106947205</v>
      </c>
      <c r="H22">
        <f t="shared" si="3"/>
        <v>4.5008344150462253E-2</v>
      </c>
      <c r="I22">
        <f t="shared" si="4"/>
        <v>1.7823602258772671E-2</v>
      </c>
      <c r="J22">
        <f t="shared" si="5"/>
        <v>2.9847085216363592E-5</v>
      </c>
      <c r="K22">
        <f t="shared" si="6"/>
        <v>1.1819643346614759E-5</v>
      </c>
      <c r="L22">
        <f t="shared" si="7"/>
        <v>8.4509795928873438E-6</v>
      </c>
      <c r="M22">
        <f t="shared" si="8"/>
        <v>3.3466438680144514E-6</v>
      </c>
      <c r="N22">
        <f t="shared" si="9"/>
        <v>1.2743776994233024E-2</v>
      </c>
      <c r="O22">
        <f t="shared" si="10"/>
        <v>5.0466200591690533E-3</v>
      </c>
      <c r="P22">
        <f t="shared" si="11"/>
        <v>19.217162968353161</v>
      </c>
      <c r="Q22">
        <f t="shared" si="12"/>
        <v>7.6101237616053048</v>
      </c>
      <c r="R22">
        <f t="shared" si="13"/>
        <v>118329.47754857164</v>
      </c>
      <c r="S22">
        <f t="shared" si="14"/>
        <v>298806.81645199837</v>
      </c>
      <c r="T22">
        <f t="shared" si="15"/>
        <v>78.469671938902621</v>
      </c>
      <c r="U22">
        <f t="shared" si="16"/>
        <v>198.15242444953427</v>
      </c>
      <c r="V22">
        <f t="shared" si="17"/>
        <v>5.2036817382815598E-2</v>
      </c>
      <c r="W22">
        <f t="shared" si="18"/>
        <v>0.131403907653278</v>
      </c>
    </row>
    <row r="23" spans="1:23" x14ac:dyDescent="0.45">
      <c r="A23" s="1">
        <v>250</v>
      </c>
      <c r="B23" s="1">
        <v>2.5263119999999999</v>
      </c>
      <c r="C23" s="1">
        <v>21.765103</v>
      </c>
      <c r="D23" s="1">
        <v>1.2945E-2</v>
      </c>
      <c r="E23" s="1">
        <v>56.748263000000001</v>
      </c>
      <c r="F23">
        <f t="shared" si="0"/>
        <v>0.3835377833503027</v>
      </c>
      <c r="G23">
        <f t="shared" si="1"/>
        <v>-8.3238369215351984</v>
      </c>
      <c r="H23">
        <f t="shared" si="3"/>
        <v>3.612706627331564E-2</v>
      </c>
      <c r="I23">
        <f t="shared" si="4"/>
        <v>1.3856094917416963E-2</v>
      </c>
      <c r="J23">
        <f t="shared" si="5"/>
        <v>2.299920470722673E-5</v>
      </c>
      <c r="K23">
        <f t="shared" si="6"/>
        <v>8.8210639922295882E-6</v>
      </c>
      <c r="L23">
        <f t="shared" si="7"/>
        <v>9.1038655190755259E-6</v>
      </c>
      <c r="M23">
        <f t="shared" si="8"/>
        <v>3.4916764011054804E-6</v>
      </c>
      <c r="N23">
        <f t="shared" si="9"/>
        <v>1.4300318516998551E-2</v>
      </c>
      <c r="O23">
        <f t="shared" si="10"/>
        <v>5.4847124652129126E-3</v>
      </c>
      <c r="P23">
        <f t="shared" si="11"/>
        <v>22.462887798498365</v>
      </c>
      <c r="Q23">
        <f t="shared" si="12"/>
        <v>8.6153661938826236</v>
      </c>
      <c r="R23">
        <f t="shared" si="13"/>
        <v>109843.45033488011</v>
      </c>
      <c r="S23">
        <f t="shared" si="14"/>
        <v>286395.38294081192</v>
      </c>
      <c r="T23">
        <f t="shared" si="15"/>
        <v>69.928512348261094</v>
      </c>
      <c r="U23">
        <f t="shared" si="16"/>
        <v>182.32496349490597</v>
      </c>
      <c r="V23">
        <f t="shared" si="17"/>
        <v>4.4517873613153583E-2</v>
      </c>
      <c r="W23">
        <f t="shared" si="18"/>
        <v>0.11607167675705464</v>
      </c>
    </row>
    <row r="24" spans="1:23" x14ac:dyDescent="0.45">
      <c r="A24" s="1">
        <v>260</v>
      </c>
      <c r="B24" s="1">
        <v>1.7426219999999999</v>
      </c>
      <c r="C24" s="1">
        <v>17.236675999999999</v>
      </c>
      <c r="D24" s="1">
        <v>1.0633E-2</v>
      </c>
      <c r="E24" s="1">
        <v>46.382069000000001</v>
      </c>
      <c r="F24">
        <f t="shared" si="0"/>
        <v>0.37162369794240957</v>
      </c>
      <c r="G24">
        <f t="shared" si="1"/>
        <v>-8.597931988429913</v>
      </c>
      <c r="H24">
        <f t="shared" si="3"/>
        <v>2.8392059816074476E-2</v>
      </c>
      <c r="I24">
        <f t="shared" si="4"/>
        <v>1.0551162261051685E-2</v>
      </c>
      <c r="J24">
        <f t="shared" si="5"/>
        <v>1.7379756401111621E-5</v>
      </c>
      <c r="K24">
        <f t="shared" si="6"/>
        <v>6.4587293431193646E-6</v>
      </c>
      <c r="L24">
        <f t="shared" si="7"/>
        <v>9.9733369606900524E-6</v>
      </c>
      <c r="M24">
        <f t="shared" si="8"/>
        <v>3.7063283621573497E-6</v>
      </c>
      <c r="N24">
        <f t="shared" si="9"/>
        <v>1.6292724306289304E-2</v>
      </c>
      <c r="O24">
        <f t="shared" si="10"/>
        <v>6.0547624562594096E-3</v>
      </c>
      <c r="P24">
        <f t="shared" si="11"/>
        <v>26.616253553553211</v>
      </c>
      <c r="Q24">
        <f t="shared" si="12"/>
        <v>9.8912305709442432</v>
      </c>
      <c r="R24">
        <f t="shared" si="13"/>
        <v>100267.34321135483</v>
      </c>
      <c r="S24">
        <f t="shared" si="14"/>
        <v>269808.7978955885</v>
      </c>
      <c r="T24">
        <f t="shared" si="15"/>
        <v>61.377089626071978</v>
      </c>
      <c r="U24">
        <f t="shared" si="16"/>
        <v>165.15924567217343</v>
      </c>
      <c r="V24">
        <f t="shared" si="17"/>
        <v>3.7571027717629414E-2</v>
      </c>
      <c r="W24">
        <f t="shared" si="18"/>
        <v>0.10109965517713508</v>
      </c>
    </row>
    <row r="25" spans="1:23" x14ac:dyDescent="0.45">
      <c r="A25" s="1">
        <v>270</v>
      </c>
      <c r="B25" s="1">
        <v>1.2405710000000001</v>
      </c>
      <c r="C25" s="1">
        <v>14.25942</v>
      </c>
      <c r="D25" s="1">
        <v>9.1940000000000008E-3</v>
      </c>
      <c r="E25" s="1">
        <v>39.381565999999999</v>
      </c>
      <c r="F25">
        <f t="shared" si="0"/>
        <v>0.3620836205446985</v>
      </c>
      <c r="G25">
        <f t="shared" si="1"/>
        <v>-8.8238224154491753</v>
      </c>
      <c r="H25">
        <f t="shared" si="3"/>
        <v>2.3213966279998964E-2</v>
      </c>
      <c r="I25">
        <f t="shared" si="4"/>
        <v>8.4053969578645714E-3</v>
      </c>
      <c r="J25">
        <f t="shared" si="5"/>
        <v>1.3683768452705233E-5</v>
      </c>
      <c r="K25">
        <f t="shared" si="6"/>
        <v>4.9546684240508381E-6</v>
      </c>
      <c r="L25">
        <f t="shared" si="7"/>
        <v>1.1030217901841356E-5</v>
      </c>
      <c r="M25">
        <f t="shared" si="8"/>
        <v>3.9938612332956656E-6</v>
      </c>
      <c r="N25">
        <f t="shared" si="9"/>
        <v>1.8712323825076486E-2</v>
      </c>
      <c r="O25">
        <f t="shared" si="10"/>
        <v>6.7754259593885164E-3</v>
      </c>
      <c r="P25">
        <f t="shared" si="11"/>
        <v>31.744709492644915</v>
      </c>
      <c r="Q25">
        <f t="shared" si="12"/>
        <v>11.494239346236531</v>
      </c>
      <c r="R25">
        <f t="shared" si="13"/>
        <v>90660.040345446178</v>
      </c>
      <c r="S25">
        <f t="shared" si="14"/>
        <v>250384.26264370163</v>
      </c>
      <c r="T25">
        <f t="shared" si="15"/>
        <v>53.440716895883057</v>
      </c>
      <c r="U25">
        <f t="shared" si="16"/>
        <v>147.59219656357226</v>
      </c>
      <c r="V25">
        <f t="shared" si="17"/>
        <v>3.1501312060571697E-2</v>
      </c>
      <c r="W25">
        <f t="shared" si="18"/>
        <v>8.7000102388456194E-2</v>
      </c>
    </row>
    <row r="26" spans="1:23" x14ac:dyDescent="0.45">
      <c r="A26" s="1">
        <v>280</v>
      </c>
      <c r="B26" s="1">
        <v>0.89879399999999998</v>
      </c>
      <c r="C26" s="1">
        <v>12.200006</v>
      </c>
      <c r="D26" s="1">
        <v>8.1880000000000008E-3</v>
      </c>
      <c r="E26" s="1">
        <v>34.477434000000002</v>
      </c>
      <c r="F26">
        <f t="shared" si="0"/>
        <v>0.35385481413727016</v>
      </c>
      <c r="G26">
        <f t="shared" si="1"/>
        <v>-9.0234978302529285</v>
      </c>
      <c r="H26">
        <f t="shared" si="3"/>
        <v>1.9597335879373495E-2</v>
      </c>
      <c r="I26">
        <f t="shared" si="4"/>
        <v>6.9346116451813634E-3</v>
      </c>
      <c r="J26">
        <f t="shared" si="5"/>
        <v>1.1139331702265884E-5</v>
      </c>
      <c r="K26">
        <f t="shared" si="6"/>
        <v>3.9417061491186956E-6</v>
      </c>
      <c r="L26">
        <f t="shared" si="7"/>
        <v>1.2393642705965865E-5</v>
      </c>
      <c r="M26">
        <f t="shared" si="8"/>
        <v>4.3855501362032857E-6</v>
      </c>
      <c r="N26">
        <f t="shared" si="9"/>
        <v>2.1804035050716288E-2</v>
      </c>
      <c r="O26">
        <f t="shared" si="10"/>
        <v>7.7154627703137357E-3</v>
      </c>
      <c r="P26">
        <f t="shared" si="11"/>
        <v>38.359661947008995</v>
      </c>
      <c r="Q26">
        <f t="shared" si="12"/>
        <v>13.573751048627383</v>
      </c>
      <c r="R26">
        <f t="shared" si="13"/>
        <v>80686.528063184771</v>
      </c>
      <c r="S26">
        <f t="shared" si="14"/>
        <v>228021.56375887032</v>
      </c>
      <c r="T26">
        <f t="shared" si="15"/>
        <v>45.863070650638534</v>
      </c>
      <c r="U26">
        <f t="shared" si="16"/>
        <v>129.60985358488571</v>
      </c>
      <c r="V26">
        <f t="shared" si="17"/>
        <v>2.6069051426506971E-2</v>
      </c>
      <c r="W26">
        <f t="shared" si="18"/>
        <v>7.3671603112326345E-2</v>
      </c>
    </row>
    <row r="27" spans="1:23" x14ac:dyDescent="0.45">
      <c r="A27" s="1">
        <v>290</v>
      </c>
      <c r="B27" s="1">
        <v>0.65353899999999998</v>
      </c>
      <c r="C27" s="1">
        <v>10.70482</v>
      </c>
      <c r="D27" s="1">
        <v>7.5030000000000001E-3</v>
      </c>
      <c r="E27" s="1">
        <v>30.891862</v>
      </c>
      <c r="F27">
        <f t="shared" si="0"/>
        <v>0.34652556715422334</v>
      </c>
      <c r="G27">
        <f t="shared" si="1"/>
        <v>-9.2052943399834835</v>
      </c>
      <c r="H27">
        <f t="shared" si="3"/>
        <v>1.6953767374526498E-2</v>
      </c>
      <c r="I27">
        <f t="shared" si="4"/>
        <v>5.8749138548585622E-3</v>
      </c>
      <c r="J27">
        <f t="shared" si="5"/>
        <v>9.3043995920206791E-6</v>
      </c>
      <c r="K27">
        <f t="shared" si="6"/>
        <v>3.2242123456544898E-6</v>
      </c>
      <c r="L27">
        <f t="shared" si="7"/>
        <v>1.4236946214412115E-5</v>
      </c>
      <c r="M27">
        <f t="shared" si="8"/>
        <v>4.9334658614933306E-6</v>
      </c>
      <c r="N27">
        <f t="shared" si="9"/>
        <v>2.5941477669315066E-2</v>
      </c>
      <c r="O27">
        <f t="shared" si="10"/>
        <v>8.9893852621780214E-3</v>
      </c>
      <c r="P27">
        <f t="shared" si="11"/>
        <v>47.268582288126645</v>
      </c>
      <c r="Q27">
        <f t="shared" si="12"/>
        <v>16.37977228596916</v>
      </c>
      <c r="R27">
        <f t="shared" si="13"/>
        <v>70239.782109150357</v>
      </c>
      <c r="S27">
        <f t="shared" si="14"/>
        <v>202697.2574808303</v>
      </c>
      <c r="T27">
        <f t="shared" si="15"/>
        <v>38.548305256444671</v>
      </c>
      <c r="U27">
        <f t="shared" si="16"/>
        <v>111.2423119973959</v>
      </c>
      <c r="V27">
        <f t="shared" si="17"/>
        <v>2.11557011357878E-2</v>
      </c>
      <c r="W27">
        <f t="shared" si="18"/>
        <v>6.1050909777091072E-2</v>
      </c>
    </row>
    <row r="28" spans="1:23" x14ac:dyDescent="0.45">
      <c r="A28" s="1">
        <v>300</v>
      </c>
      <c r="B28" s="1">
        <v>0.47293200000000002</v>
      </c>
      <c r="C28" s="1">
        <v>9.5911720000000003</v>
      </c>
      <c r="D28" s="1">
        <v>6.8389999999999996E-3</v>
      </c>
      <c r="E28" s="1">
        <v>28.207533000000002</v>
      </c>
      <c r="F28">
        <f t="shared" si="0"/>
        <v>0.34002165308111132</v>
      </c>
      <c r="G28">
        <f t="shared" si="1"/>
        <v>-9.3698685112600657</v>
      </c>
      <c r="H28">
        <f t="shared" si="3"/>
        <v>1.4964561031259201E-2</v>
      </c>
      <c r="I28">
        <f t="shared" si="4"/>
        <v>5.0882747794819333E-3</v>
      </c>
      <c r="J28">
        <f t="shared" si="5"/>
        <v>7.9389461977508431E-6</v>
      </c>
      <c r="K28">
        <f t="shared" si="6"/>
        <v>2.6994136098812451E-6</v>
      </c>
      <c r="L28">
        <f t="shared" si="7"/>
        <v>1.6786654736306368E-5</v>
      </c>
      <c r="M28">
        <f t="shared" si="8"/>
        <v>5.7078260931407577E-6</v>
      </c>
      <c r="N28">
        <f t="shared" si="9"/>
        <v>3.1642098718757034E-2</v>
      </c>
      <c r="O28">
        <f t="shared" si="10"/>
        <v>1.075899871330748E-2</v>
      </c>
      <c r="P28">
        <f t="shared" si="11"/>
        <v>59.643950927406053</v>
      </c>
      <c r="Q28">
        <f t="shared" si="12"/>
        <v>20.28023479062529</v>
      </c>
      <c r="R28">
        <f t="shared" si="13"/>
        <v>59571.130502683693</v>
      </c>
      <c r="S28">
        <f t="shared" si="14"/>
        <v>175198.04977970963</v>
      </c>
      <c r="T28">
        <f t="shared" si="15"/>
        <v>31.60346628358165</v>
      </c>
      <c r="U28">
        <f t="shared" si="16"/>
        <v>92.945452141669122</v>
      </c>
      <c r="V28">
        <f t="shared" si="17"/>
        <v>1.6766159592900239E-2</v>
      </c>
      <c r="W28">
        <f t="shared" si="18"/>
        <v>4.9309093820859434E-2</v>
      </c>
    </row>
    <row r="29" spans="1:23" x14ac:dyDescent="0.45">
      <c r="A29" s="1">
        <v>310</v>
      </c>
      <c r="B29" s="1">
        <v>0.33721400000000001</v>
      </c>
      <c r="C29" s="1">
        <v>8.7432759999999998</v>
      </c>
      <c r="D29" s="1">
        <v>6.4660000000000004E-3</v>
      </c>
      <c r="E29" s="1">
        <v>26.148306999999999</v>
      </c>
      <c r="F29">
        <f t="shared" si="0"/>
        <v>0.33437254656678156</v>
      </c>
      <c r="G29">
        <f t="shared" si="1"/>
        <v>-9.5153877445170316</v>
      </c>
      <c r="H29">
        <f t="shared" si="3"/>
        <v>1.3424620363014221E-2</v>
      </c>
      <c r="I29">
        <f t="shared" si="4"/>
        <v>4.4888244974733366E-3</v>
      </c>
      <c r="J29">
        <f t="shared" si="5"/>
        <v>6.89224093518009E-6</v>
      </c>
      <c r="K29">
        <f t="shared" si="6"/>
        <v>2.3045761530479824E-6</v>
      </c>
      <c r="L29">
        <f t="shared" si="7"/>
        <v>2.0438774591743194E-5</v>
      </c>
      <c r="M29">
        <f t="shared" si="8"/>
        <v>6.834165108945602E-6</v>
      </c>
      <c r="N29">
        <f t="shared" si="9"/>
        <v>3.9810388545594849E-2</v>
      </c>
      <c r="O29">
        <f t="shared" si="10"/>
        <v>1.331150099780358E-2</v>
      </c>
      <c r="P29">
        <f t="shared" si="11"/>
        <v>77.54217499866553</v>
      </c>
      <c r="Q29">
        <f t="shared" si="12"/>
        <v>25.927974520630816</v>
      </c>
      <c r="R29">
        <f t="shared" si="13"/>
        <v>48926.612283496564</v>
      </c>
      <c r="S29">
        <f t="shared" si="14"/>
        <v>146323.65242259757</v>
      </c>
      <c r="T29">
        <f t="shared" si="15"/>
        <v>25.119071592448783</v>
      </c>
      <c r="U29">
        <f t="shared" si="16"/>
        <v>75.123008304247705</v>
      </c>
      <c r="V29">
        <f t="shared" si="17"/>
        <v>1.2896207773604618E-2</v>
      </c>
      <c r="W29">
        <f t="shared" si="18"/>
        <v>3.8568381005014599E-2</v>
      </c>
    </row>
    <row r="30" spans="1:23" x14ac:dyDescent="0.45">
      <c r="A30" s="1">
        <v>320</v>
      </c>
      <c r="B30" s="1">
        <v>0.22836500000000001</v>
      </c>
      <c r="C30" s="1">
        <v>8.0594389999999994</v>
      </c>
      <c r="D30" s="1">
        <v>6.156E-3</v>
      </c>
      <c r="E30" s="1">
        <v>24.473814999999998</v>
      </c>
      <c r="F30">
        <f t="shared" si="0"/>
        <v>0.32930865089893013</v>
      </c>
      <c r="G30">
        <f t="shared" si="1"/>
        <v>-9.6479372054812522</v>
      </c>
      <c r="H30">
        <f t="shared" si="3"/>
        <v>1.2172276979895544E-2</v>
      </c>
      <c r="I30">
        <f t="shared" si="4"/>
        <v>4.0084361106175054E-3</v>
      </c>
      <c r="J30">
        <f t="shared" si="5"/>
        <v>6.0539939063564472E-6</v>
      </c>
      <c r="K30">
        <f t="shared" si="6"/>
        <v>1.9936325658525854E-6</v>
      </c>
      <c r="L30">
        <f t="shared" si="7"/>
        <v>2.6510165333376159E-5</v>
      </c>
      <c r="M30">
        <f t="shared" si="8"/>
        <v>8.7300267810416883E-6</v>
      </c>
      <c r="N30">
        <f t="shared" si="9"/>
        <v>5.3301850020342621E-2</v>
      </c>
      <c r="O30">
        <f t="shared" si="10"/>
        <v>1.7552760320616142E-2</v>
      </c>
      <c r="P30">
        <f t="shared" si="11"/>
        <v>107.16972828585816</v>
      </c>
      <c r="Q30">
        <f t="shared" si="12"/>
        <v>35.291918639020864</v>
      </c>
      <c r="R30">
        <f t="shared" si="13"/>
        <v>37721.379230366598</v>
      </c>
      <c r="S30">
        <f t="shared" si="14"/>
        <v>114547.18583127618</v>
      </c>
      <c r="T30">
        <f t="shared" si="15"/>
        <v>18.761074889864997</v>
      </c>
      <c r="U30">
        <f t="shared" si="16"/>
        <v>56.971096382229739</v>
      </c>
      <c r="V30">
        <f t="shared" si="17"/>
        <v>9.3309931451226562E-3</v>
      </c>
      <c r="W30">
        <f t="shared" si="18"/>
        <v>2.8335098758114557E-2</v>
      </c>
    </row>
    <row r="31" spans="1:23" x14ac:dyDescent="0.45">
      <c r="A31" s="1">
        <v>330</v>
      </c>
      <c r="B31" s="1">
        <v>0.139601</v>
      </c>
      <c r="C31" s="1">
        <v>7.49587</v>
      </c>
      <c r="D31" s="1">
        <v>5.9049999999999997E-3</v>
      </c>
      <c r="E31" s="1">
        <v>23.065684999999998</v>
      </c>
      <c r="F31">
        <f t="shared" si="0"/>
        <v>0.32497929283262128</v>
      </c>
      <c r="G31">
        <f t="shared" si="1"/>
        <v>-9.7628862139629735</v>
      </c>
      <c r="H31">
        <f t="shared" si="3"/>
        <v>1.1124296313789649E-2</v>
      </c>
      <c r="I31">
        <f t="shared" si="4"/>
        <v>3.6151659493158959E-3</v>
      </c>
      <c r="J31">
        <f t="shared" si="5"/>
        <v>5.3651113538138577E-6</v>
      </c>
      <c r="K31">
        <f t="shared" si="6"/>
        <v>1.7435500937306949E-6</v>
      </c>
      <c r="L31">
        <f t="shared" si="7"/>
        <v>3.8431754456012907E-5</v>
      </c>
      <c r="M31">
        <f t="shared" si="8"/>
        <v>1.2489524385432016E-5</v>
      </c>
      <c r="N31">
        <f t="shared" si="9"/>
        <v>7.968636552596077E-2</v>
      </c>
      <c r="O31">
        <f t="shared" si="10"/>
        <v>2.58964187170285E-2</v>
      </c>
      <c r="P31">
        <f t="shared" si="11"/>
        <v>165.22578634823532</v>
      </c>
      <c r="Q31">
        <f t="shared" si="12"/>
        <v>53.694959205163286</v>
      </c>
      <c r="R31">
        <f t="shared" si="13"/>
        <v>26020.149591259247</v>
      </c>
      <c r="S31">
        <f t="shared" si="14"/>
        <v>80067.10016647361</v>
      </c>
      <c r="T31">
        <f t="shared" si="15"/>
        <v>12.549198264968091</v>
      </c>
      <c r="U31">
        <f t="shared" si="16"/>
        <v>38.61537809250968</v>
      </c>
      <c r="V31">
        <f t="shared" si="17"/>
        <v>6.0523240476057834E-3</v>
      </c>
      <c r="W31">
        <f t="shared" si="18"/>
        <v>1.8623722129652728E-2</v>
      </c>
    </row>
    <row r="32" spans="1:23" x14ac:dyDescent="0.45">
      <c r="A32" s="1">
        <v>340</v>
      </c>
      <c r="B32" s="1">
        <v>7.4796000000000001E-2</v>
      </c>
      <c r="C32" s="1">
        <v>7.0271939999999997</v>
      </c>
      <c r="D32" s="1">
        <v>5.6880000000000003E-3</v>
      </c>
      <c r="E32" s="1">
        <v>21.873559</v>
      </c>
      <c r="F32">
        <f t="shared" si="0"/>
        <v>0.32126431734314476</v>
      </c>
      <c r="G32">
        <f t="shared" si="1"/>
        <v>-9.8627501725394886</v>
      </c>
      <c r="H32">
        <f t="shared" si="3"/>
        <v>1.023907364077122E-2</v>
      </c>
      <c r="I32">
        <f t="shared" si="4"/>
        <v>3.2894490034285537E-3</v>
      </c>
      <c r="J32">
        <f t="shared" si="5"/>
        <v>4.7929387723843216E-6</v>
      </c>
      <c r="K32">
        <f t="shared" si="6"/>
        <v>1.5398002027775391E-6</v>
      </c>
      <c r="L32">
        <f t="shared" si="7"/>
        <v>6.408014830183862E-5</v>
      </c>
      <c r="M32">
        <f t="shared" si="8"/>
        <v>2.0586665099437658E-5</v>
      </c>
      <c r="N32">
        <f t="shared" si="9"/>
        <v>0.13689333173928045</v>
      </c>
      <c r="O32">
        <f t="shared" si="10"/>
        <v>4.397894277004858E-2</v>
      </c>
      <c r="P32">
        <f t="shared" si="11"/>
        <v>292.44289801593669</v>
      </c>
      <c r="Q32">
        <f t="shared" si="12"/>
        <v>93.951467992940792</v>
      </c>
      <c r="R32">
        <f t="shared" si="13"/>
        <v>15605.45701750986</v>
      </c>
      <c r="S32">
        <f t="shared" si="14"/>
        <v>48575.1332316236</v>
      </c>
      <c r="T32">
        <f t="shared" si="15"/>
        <v>7.3049577163082366</v>
      </c>
      <c r="U32">
        <f t="shared" si="16"/>
        <v>22.738154603412614</v>
      </c>
      <c r="V32">
        <f t="shared" si="17"/>
        <v>3.4194709694933502E-3</v>
      </c>
      <c r="W32">
        <f t="shared" si="18"/>
        <v>1.0643793240943684E-2</v>
      </c>
    </row>
    <row r="33" spans="1:23" x14ac:dyDescent="0.45">
      <c r="A33" s="1">
        <v>350</v>
      </c>
      <c r="B33" s="1">
        <v>6.1179999999999998E-2</v>
      </c>
      <c r="C33" s="1">
        <v>6.6255230000000003</v>
      </c>
      <c r="D33" s="1">
        <v>5.4739999999999997E-3</v>
      </c>
      <c r="E33" s="1">
        <v>20.834343000000001</v>
      </c>
      <c r="F33">
        <f t="shared" si="0"/>
        <v>0.31800969197828799</v>
      </c>
      <c r="G33">
        <f t="shared" si="1"/>
        <v>-9.9511928765033524</v>
      </c>
      <c r="H33">
        <f t="shared" si="3"/>
        <v>9.473967641491509E-3</v>
      </c>
      <c r="I33">
        <f t="shared" si="4"/>
        <v>3.0128135314829822E-3</v>
      </c>
      <c r="J33">
        <f t="shared" si="5"/>
        <v>4.3080822309601123E-6</v>
      </c>
      <c r="K33">
        <f t="shared" si="6"/>
        <v>1.3700119032847611E-6</v>
      </c>
      <c r="L33">
        <f t="shared" si="7"/>
        <v>7.0416512438053482E-5</v>
      </c>
      <c r="M33">
        <f t="shared" si="8"/>
        <v>2.2393133430610677E-5</v>
      </c>
      <c r="N33">
        <f t="shared" si="9"/>
        <v>0.15485399871676217</v>
      </c>
      <c r="O33">
        <f t="shared" si="10"/>
        <v>4.9245072433523739E-2</v>
      </c>
      <c r="P33">
        <f t="shared" si="11"/>
        <v>340.54172932330829</v>
      </c>
      <c r="Q33">
        <f t="shared" si="12"/>
        <v>108.29557044785878</v>
      </c>
      <c r="R33">
        <f t="shared" si="13"/>
        <v>14201.214535862107</v>
      </c>
      <c r="S33">
        <f t="shared" si="14"/>
        <v>44656.546306870696</v>
      </c>
      <c r="T33">
        <f t="shared" si="15"/>
        <v>6.4576956894026596</v>
      </c>
      <c r="U33">
        <f t="shared" si="16"/>
        <v>20.306600246144562</v>
      </c>
      <c r="V33">
        <f t="shared" si="17"/>
        <v>2.9364976855761659E-3</v>
      </c>
      <c r="W33">
        <f t="shared" si="18"/>
        <v>9.233988018757161E-3</v>
      </c>
    </row>
    <row r="34" spans="1:23" x14ac:dyDescent="0.45">
      <c r="A34" s="1">
        <v>360</v>
      </c>
      <c r="B34" s="1">
        <v>9.7675999999999999E-2</v>
      </c>
      <c r="C34" s="1">
        <v>6.267811</v>
      </c>
      <c r="D34" s="1">
        <v>5.352E-3</v>
      </c>
      <c r="E34" s="1">
        <v>19.911404999999998</v>
      </c>
      <c r="F34">
        <f t="shared" si="0"/>
        <v>0.31478496871516604</v>
      </c>
      <c r="G34">
        <f t="shared" si="1"/>
        <v>-10.039720275936466</v>
      </c>
      <c r="H34">
        <f t="shared" si="3"/>
        <v>8.8027736934852222E-3</v>
      </c>
      <c r="I34">
        <f t="shared" si="4"/>
        <v>2.7709808417104324E-3</v>
      </c>
      <c r="J34">
        <f t="shared" si="5"/>
        <v>3.8916804062152055E-6</v>
      </c>
      <c r="K34">
        <f t="shared" si="6"/>
        <v>1.2250424949198781E-6</v>
      </c>
      <c r="L34">
        <f t="shared" si="7"/>
        <v>3.9842749561972294E-5</v>
      </c>
      <c r="M34">
        <f t="shared" si="8"/>
        <v>1.2541898674391643E-5</v>
      </c>
      <c r="N34">
        <f t="shared" si="9"/>
        <v>9.0122176312351268E-2</v>
      </c>
      <c r="O34">
        <f t="shared" si="10"/>
        <v>2.8369106451026173E-2</v>
      </c>
      <c r="P34">
        <f t="shared" si="11"/>
        <v>203.85156026045291</v>
      </c>
      <c r="Q34">
        <f t="shared" si="12"/>
        <v>64.169407019124449</v>
      </c>
      <c r="R34">
        <f t="shared" si="13"/>
        <v>25098.669419001264</v>
      </c>
      <c r="S34">
        <f t="shared" si="14"/>
        <v>79732.744296668941</v>
      </c>
      <c r="T34">
        <f t="shared" si="15"/>
        <v>11.096048064065112</v>
      </c>
      <c r="U34">
        <f t="shared" si="16"/>
        <v>35.249612169713856</v>
      </c>
      <c r="V34">
        <f t="shared" si="17"/>
        <v>4.9055302727256068E-3</v>
      </c>
      <c r="W34">
        <f t="shared" si="18"/>
        <v>1.5583750052450529E-2</v>
      </c>
    </row>
    <row r="35" spans="1:23" x14ac:dyDescent="0.45">
      <c r="A35" s="1">
        <v>370</v>
      </c>
      <c r="B35" s="1">
        <v>0.141176</v>
      </c>
      <c r="C35" s="1">
        <v>5.9523869999999999</v>
      </c>
      <c r="D35" s="1">
        <v>5.2690000000000002E-3</v>
      </c>
      <c r="E35" s="1">
        <v>19.105340999999999</v>
      </c>
      <c r="F35">
        <f t="shared" si="0"/>
        <v>0.31155617688268428</v>
      </c>
      <c r="G35">
        <f t="shared" si="1"/>
        <v>-10.129272680867903</v>
      </c>
      <c r="H35">
        <f t="shared" si="3"/>
        <v>8.2181336746114993E-3</v>
      </c>
      <c r="I35">
        <f t="shared" si="4"/>
        <v>2.5604103087728046E-3</v>
      </c>
      <c r="J35">
        <f t="shared" si="5"/>
        <v>3.5350178305523842E-6</v>
      </c>
      <c r="K35">
        <f t="shared" si="6"/>
        <v>1.1013566404990214E-6</v>
      </c>
      <c r="L35">
        <f t="shared" si="7"/>
        <v>2.5039793099056384E-5</v>
      </c>
      <c r="M35">
        <f t="shared" si="8"/>
        <v>7.8013022078754274E-6</v>
      </c>
      <c r="N35">
        <f t="shared" si="9"/>
        <v>5.8211974235078907E-2</v>
      </c>
      <c r="O35">
        <f t="shared" si="10"/>
        <v>1.8136300141474503E-2</v>
      </c>
      <c r="P35">
        <f t="shared" si="11"/>
        <v>135.32994984983284</v>
      </c>
      <c r="Q35">
        <f t="shared" si="12"/>
        <v>42.162881792939309</v>
      </c>
      <c r="R35">
        <f t="shared" si="13"/>
        <v>39936.432223862292</v>
      </c>
      <c r="S35">
        <f t="shared" si="14"/>
        <v>128183.72796665899</v>
      </c>
      <c r="T35">
        <f t="shared" si="15"/>
        <v>17.178596210492266</v>
      </c>
      <c r="U35">
        <f t="shared" si="16"/>
        <v>55.138037648217853</v>
      </c>
      <c r="V35">
        <f t="shared" si="17"/>
        <v>7.3893473034582317E-3</v>
      </c>
      <c r="W35">
        <f t="shared" si="18"/>
        <v>2.3717543902975396E-2</v>
      </c>
    </row>
    <row r="36" spans="1:23" x14ac:dyDescent="0.45">
      <c r="A36" s="1">
        <v>380</v>
      </c>
      <c r="B36" s="1">
        <v>0.181113</v>
      </c>
      <c r="C36" s="1">
        <v>5.6894460000000002</v>
      </c>
      <c r="D36" s="1">
        <v>5.2069999999999998E-3</v>
      </c>
      <c r="E36" s="1">
        <v>18.425222000000002</v>
      </c>
      <c r="F36">
        <f t="shared" si="0"/>
        <v>0.30878575031551858</v>
      </c>
      <c r="G36">
        <f t="shared" si="1"/>
        <v>-10.206854989402853</v>
      </c>
      <c r="H36">
        <f t="shared" si="3"/>
        <v>7.7170135759619431E-3</v>
      </c>
      <c r="I36">
        <f t="shared" si="4"/>
        <v>2.3829038272484516E-3</v>
      </c>
      <c r="J36">
        <f t="shared" si="5"/>
        <v>3.2321075171621229E-6</v>
      </c>
      <c r="K36">
        <f t="shared" si="6"/>
        <v>9.9802874478733395E-7</v>
      </c>
      <c r="L36">
        <f t="shared" si="7"/>
        <v>1.7845806304142292E-5</v>
      </c>
      <c r="M36">
        <f t="shared" si="8"/>
        <v>5.5105306896099889E-6</v>
      </c>
      <c r="N36">
        <f t="shared" si="9"/>
        <v>4.2608833026684681E-2</v>
      </c>
      <c r="O36">
        <f t="shared" si="10"/>
        <v>1.3157000476213479E-2</v>
      </c>
      <c r="P36">
        <f t="shared" si="11"/>
        <v>101.73329357914673</v>
      </c>
      <c r="Q36">
        <f t="shared" si="12"/>
        <v>31.41379138990575</v>
      </c>
      <c r="R36">
        <f t="shared" si="13"/>
        <v>56035.574014264872</v>
      </c>
      <c r="S36">
        <f t="shared" si="14"/>
        <v>181470.72511282496</v>
      </c>
      <c r="T36">
        <f t="shared" si="15"/>
        <v>23.469312087794776</v>
      </c>
      <c r="U36">
        <f t="shared" si="16"/>
        <v>76.005165600464821</v>
      </c>
      <c r="V36">
        <f t="shared" si="17"/>
        <v>9.8296237624708113E-3</v>
      </c>
      <c r="W36">
        <f t="shared" si="18"/>
        <v>3.1833152120610685E-2</v>
      </c>
    </row>
    <row r="37" spans="1:23" x14ac:dyDescent="0.45">
      <c r="A37" s="1">
        <v>390</v>
      </c>
      <c r="B37" s="1">
        <v>0.215111</v>
      </c>
      <c r="C37" s="1">
        <v>5.5031369999999997</v>
      </c>
      <c r="D37" s="1">
        <v>5.0959999999999998E-3</v>
      </c>
      <c r="E37" s="1">
        <v>17.877479999999998</v>
      </c>
      <c r="F37">
        <f t="shared" si="0"/>
        <v>0.30782509615449161</v>
      </c>
      <c r="G37">
        <f t="shared" si="1"/>
        <v>-10.233919523936642</v>
      </c>
      <c r="H37">
        <f t="shared" si="3"/>
        <v>7.2956136205807615E-3</v>
      </c>
      <c r="I37">
        <f t="shared" si="4"/>
        <v>2.2457729642612915E-3</v>
      </c>
      <c r="J37">
        <f t="shared" si="5"/>
        <v>2.977264027189712E-6</v>
      </c>
      <c r="K37">
        <f t="shared" si="6"/>
        <v>9.1647658544698194E-7</v>
      </c>
      <c r="L37">
        <f t="shared" si="7"/>
        <v>1.3840594052325135E-5</v>
      </c>
      <c r="M37">
        <f t="shared" si="8"/>
        <v>4.2604821949922691E-6</v>
      </c>
      <c r="N37">
        <f t="shared" si="9"/>
        <v>3.3915576704960516E-2</v>
      </c>
      <c r="O37">
        <f t="shared" si="10"/>
        <v>1.0440065660339507E-2</v>
      </c>
      <c r="P37">
        <f t="shared" si="11"/>
        <v>83.10816276248076</v>
      </c>
      <c r="Q37">
        <f t="shared" si="12"/>
        <v>25.582778193583778</v>
      </c>
      <c r="R37">
        <f t="shared" si="13"/>
        <v>72251.234030811422</v>
      </c>
      <c r="S37">
        <f t="shared" si="14"/>
        <v>234715.21631410421</v>
      </c>
      <c r="T37">
        <f t="shared" si="15"/>
        <v>29.484977026905142</v>
      </c>
      <c r="U37">
        <f t="shared" si="16"/>
        <v>95.784838193008099</v>
      </c>
      <c r="V37">
        <f t="shared" si="17"/>
        <v>1.2032512412263921E-2</v>
      </c>
      <c r="W37">
        <f t="shared" si="18"/>
        <v>3.9088796081216952E-2</v>
      </c>
    </row>
    <row r="38" spans="1:23" x14ac:dyDescent="0.45">
      <c r="A38" s="1">
        <v>400</v>
      </c>
      <c r="B38" s="1">
        <v>0.24676300000000001</v>
      </c>
      <c r="C38" s="1">
        <v>5.338546</v>
      </c>
      <c r="D38" s="1">
        <v>5.0850000000000001E-3</v>
      </c>
      <c r="E38" s="1">
        <v>17.379352000000001</v>
      </c>
      <c r="F38">
        <f t="shared" si="0"/>
        <v>0.3071775058126448</v>
      </c>
      <c r="G38">
        <f t="shared" si="1"/>
        <v>-10.252211805305532</v>
      </c>
      <c r="H38">
        <f t="shared" si="3"/>
        <v>6.9150244463350441E-3</v>
      </c>
      <c r="I38">
        <f t="shared" si="4"/>
        <v>2.1241399620586638E-3</v>
      </c>
      <c r="J38">
        <f t="shared" si="5"/>
        <v>2.7514008055887975E-6</v>
      </c>
      <c r="K38">
        <f t="shared" si="6"/>
        <v>8.4516843695166834E-7</v>
      </c>
      <c r="L38">
        <f t="shared" si="7"/>
        <v>1.1149973073713633E-5</v>
      </c>
      <c r="M38">
        <f t="shared" si="8"/>
        <v>3.4250209186615023E-6</v>
      </c>
      <c r="N38">
        <f t="shared" si="9"/>
        <v>2.8022938796882207E-2</v>
      </c>
      <c r="O38">
        <f t="shared" si="10"/>
        <v>8.6080164451666722E-3</v>
      </c>
      <c r="P38">
        <f t="shared" si="11"/>
        <v>70.429326925025222</v>
      </c>
      <c r="Q38">
        <f t="shared" si="12"/>
        <v>21.634304980892598</v>
      </c>
      <c r="R38">
        <f t="shared" si="13"/>
        <v>89686.315239408737</v>
      </c>
      <c r="S38">
        <f t="shared" si="14"/>
        <v>291969.01967851334</v>
      </c>
      <c r="T38">
        <f t="shared" si="15"/>
        <v>35.685050995124705</v>
      </c>
      <c r="U38">
        <f t="shared" si="16"/>
        <v>116.17078177882566</v>
      </c>
      <c r="V38">
        <f t="shared" si="17"/>
        <v>1.4198630650901139E-2</v>
      </c>
      <c r="W38">
        <f t="shared" si="18"/>
        <v>4.6222885407374965E-2</v>
      </c>
    </row>
    <row r="39" spans="1:23" x14ac:dyDescent="0.45">
      <c r="A39" s="1">
        <v>410</v>
      </c>
      <c r="B39" s="1">
        <v>0.276642</v>
      </c>
      <c r="C39" s="1">
        <v>5.184463</v>
      </c>
      <c r="D39" s="1">
        <v>5.1599999999999997E-3</v>
      </c>
      <c r="E39" s="1">
        <v>16.919485000000002</v>
      </c>
      <c r="F39">
        <f t="shared" si="0"/>
        <v>0.30641966939301046</v>
      </c>
      <c r="G39">
        <f t="shared" si="1"/>
        <v>-10.273667206723974</v>
      </c>
      <c r="H39">
        <f t="shared" si="3"/>
        <v>6.567852859315066E-3</v>
      </c>
      <c r="I39">
        <f t="shared" si="4"/>
        <v>2.0125193017732613E-3</v>
      </c>
      <c r="J39">
        <f t="shared" si="5"/>
        <v>2.5495274342932476E-6</v>
      </c>
      <c r="K39">
        <f t="shared" si="6"/>
        <v>7.8122535352454717E-7</v>
      </c>
      <c r="L39">
        <f t="shared" si="7"/>
        <v>9.2159810668417933E-6</v>
      </c>
      <c r="M39">
        <f t="shared" si="8"/>
        <v>2.8239578716339065E-6</v>
      </c>
      <c r="N39">
        <f t="shared" si="9"/>
        <v>2.3741343900474499E-2</v>
      </c>
      <c r="O39">
        <f t="shared" si="10"/>
        <v>7.2748147489291618E-3</v>
      </c>
      <c r="P39">
        <f t="shared" si="11"/>
        <v>61.160217898945213</v>
      </c>
      <c r="Q39">
        <f t="shared" si="12"/>
        <v>18.740693748599274</v>
      </c>
      <c r="R39">
        <f t="shared" si="13"/>
        <v>108507.16735930623</v>
      </c>
      <c r="S39">
        <f t="shared" si="14"/>
        <v>354112.93137365842</v>
      </c>
      <c r="T39">
        <f t="shared" si="15"/>
        <v>42.120614746666206</v>
      </c>
      <c r="U39">
        <f t="shared" si="16"/>
        <v>137.46054497775327</v>
      </c>
      <c r="V39">
        <f t="shared" si="17"/>
        <v>1.6350497665856851E-2</v>
      </c>
      <c r="W39">
        <f t="shared" si="18"/>
        <v>5.3359817593451819E-2</v>
      </c>
    </row>
    <row r="40" spans="1:23" x14ac:dyDescent="0.45">
      <c r="A40" s="1">
        <v>420</v>
      </c>
      <c r="B40" s="1">
        <v>0.30474899999999999</v>
      </c>
      <c r="C40" s="1">
        <v>5.0502580000000004</v>
      </c>
      <c r="D40" s="1">
        <v>5.0819999999999997E-3</v>
      </c>
      <c r="E40" s="1">
        <v>16.489167999999999</v>
      </c>
      <c r="F40">
        <f t="shared" si="0"/>
        <v>0.30627730883692861</v>
      </c>
      <c r="G40">
        <f t="shared" si="1"/>
        <v>-10.277703551426587</v>
      </c>
      <c r="H40">
        <f t="shared" si="3"/>
        <v>6.2484109396969082E-3</v>
      </c>
      <c r="I40">
        <f t="shared" si="4"/>
        <v>1.9137464871175932E-3</v>
      </c>
      <c r="J40">
        <f t="shared" si="5"/>
        <v>2.3677749702910423E-6</v>
      </c>
      <c r="K40">
        <f t="shared" si="6"/>
        <v>7.2519574583217904E-7</v>
      </c>
      <c r="L40">
        <f t="shared" si="7"/>
        <v>7.7695906148700817E-6</v>
      </c>
      <c r="M40">
        <f t="shared" si="8"/>
        <v>2.379649304287066E-6</v>
      </c>
      <c r="N40">
        <f t="shared" si="9"/>
        <v>2.050346658954388E-2</v>
      </c>
      <c r="O40">
        <f t="shared" si="10"/>
        <v>6.2797465688733791E-3</v>
      </c>
      <c r="P40">
        <f t="shared" si="11"/>
        <v>54.107373609101259</v>
      </c>
      <c r="Q40">
        <f t="shared" si="12"/>
        <v>16.571860777229787</v>
      </c>
      <c r="R40">
        <f t="shared" si="13"/>
        <v>128706.9099993657</v>
      </c>
      <c r="S40">
        <f t="shared" si="14"/>
        <v>420229.98859472544</v>
      </c>
      <c r="T40">
        <f t="shared" si="15"/>
        <v>48.772240324958922</v>
      </c>
      <c r="U40">
        <f t="shared" si="16"/>
        <v>159.24209504833655</v>
      </c>
      <c r="V40">
        <f t="shared" si="17"/>
        <v>1.8481769365197808E-2</v>
      </c>
      <c r="W40">
        <f t="shared" si="18"/>
        <v>6.0343253750600456E-2</v>
      </c>
    </row>
    <row r="41" spans="1:23" x14ac:dyDescent="0.45">
      <c r="A41" s="1">
        <v>430</v>
      </c>
      <c r="B41" s="1">
        <v>0.33077000000000001</v>
      </c>
      <c r="C41" s="1">
        <v>4.9298250000000001</v>
      </c>
      <c r="D41" s="1">
        <v>5.0509999999999999E-3</v>
      </c>
      <c r="E41" s="1">
        <v>16.081810999999998</v>
      </c>
      <c r="F41">
        <f t="shared" si="0"/>
        <v>0.30654663209261696</v>
      </c>
      <c r="G41">
        <f t="shared" si="1"/>
        <v>-10.270069018666881</v>
      </c>
      <c r="H41">
        <f t="shared" si="3"/>
        <v>5.9523249174874802E-3</v>
      </c>
      <c r="I41">
        <f t="shared" si="4"/>
        <v>1.8246651565767512E-3</v>
      </c>
      <c r="J41">
        <f t="shared" si="5"/>
        <v>2.2031207755981173E-6</v>
      </c>
      <c r="K41">
        <f t="shared" si="6"/>
        <v>6.7535925385287707E-7</v>
      </c>
      <c r="L41">
        <f t="shared" si="7"/>
        <v>6.6605822039426707E-6</v>
      </c>
      <c r="M41">
        <f t="shared" si="8"/>
        <v>2.0417790423946459E-6</v>
      </c>
      <c r="N41">
        <f t="shared" si="9"/>
        <v>1.7995359063662002E-2</v>
      </c>
      <c r="O41">
        <f t="shared" si="10"/>
        <v>5.5164167142629358E-3</v>
      </c>
      <c r="P41">
        <f t="shared" si="11"/>
        <v>48.61931553647549</v>
      </c>
      <c r="Q41">
        <f t="shared" si="12"/>
        <v>14.904087432354808</v>
      </c>
      <c r="R41">
        <f t="shared" si="13"/>
        <v>150137.02547024479</v>
      </c>
      <c r="S41">
        <f t="shared" si="14"/>
        <v>489768.96090929449</v>
      </c>
      <c r="T41">
        <f t="shared" si="15"/>
        <v>55.569883127216855</v>
      </c>
      <c r="U41">
        <f t="shared" si="16"/>
        <v>181.27709558533829</v>
      </c>
      <c r="V41">
        <f t="shared" si="17"/>
        <v>2.0567957178454593E-2</v>
      </c>
      <c r="W41">
        <f t="shared" si="18"/>
        <v>6.7095687980810684E-2</v>
      </c>
    </row>
    <row r="42" spans="1:23" x14ac:dyDescent="0.45">
      <c r="A42" s="1">
        <v>440</v>
      </c>
      <c r="B42" s="1">
        <v>0.35408400000000001</v>
      </c>
      <c r="C42" s="1">
        <v>4.8212039999999998</v>
      </c>
      <c r="D42" s="1">
        <v>5.0939999999999996E-3</v>
      </c>
      <c r="E42" s="1">
        <v>15.697867</v>
      </c>
      <c r="F42">
        <f t="shared" si="0"/>
        <v>0.30712478325877013</v>
      </c>
      <c r="G42">
        <f t="shared" si="1"/>
        <v>-10.253702739959898</v>
      </c>
      <c r="H42">
        <f t="shared" si="3"/>
        <v>5.6781662023844132E-3</v>
      </c>
      <c r="I42">
        <f t="shared" si="4"/>
        <v>1.7439055642145865E-3</v>
      </c>
      <c r="J42">
        <f t="shared" si="5"/>
        <v>2.0538823154700337E-6</v>
      </c>
      <c r="K42">
        <f t="shared" si="6"/>
        <v>6.3079816097775497E-7</v>
      </c>
      <c r="L42">
        <f t="shared" si="7"/>
        <v>5.8005510428882234E-6</v>
      </c>
      <c r="M42">
        <f t="shared" si="8"/>
        <v>1.7814929818284783E-6</v>
      </c>
      <c r="N42">
        <f t="shared" si="9"/>
        <v>1.6036212317937025E-2</v>
      </c>
      <c r="O42">
        <f t="shared" si="10"/>
        <v>4.9251182324380272E-3</v>
      </c>
      <c r="P42">
        <f t="shared" si="11"/>
        <v>44.333737192304653</v>
      </c>
      <c r="Q42">
        <f t="shared" si="12"/>
        <v>13.61598942623784</v>
      </c>
      <c r="R42">
        <f t="shared" si="13"/>
        <v>172397.41407431487</v>
      </c>
      <c r="S42">
        <f t="shared" si="14"/>
        <v>561326.93768662831</v>
      </c>
      <c r="T42">
        <f t="shared" si="15"/>
        <v>62.358865059517044</v>
      </c>
      <c r="U42">
        <f t="shared" si="16"/>
        <v>203.04081096241643</v>
      </c>
      <c r="V42">
        <f t="shared" si="17"/>
        <v>2.2556185499596856E-2</v>
      </c>
      <c r="W42">
        <f t="shared" si="18"/>
        <v>7.3443065259217413E-2</v>
      </c>
    </row>
    <row r="43" spans="1:23" x14ac:dyDescent="0.45">
      <c r="A43" s="1">
        <v>450</v>
      </c>
      <c r="B43" s="1">
        <v>0.37597399999999997</v>
      </c>
      <c r="C43" s="1">
        <v>4.7306429999999997</v>
      </c>
      <c r="D43" s="1">
        <v>5.0619999999999997E-3</v>
      </c>
      <c r="E43" s="1">
        <v>15.335701</v>
      </c>
      <c r="F43">
        <f t="shared" si="0"/>
        <v>0.30847256346481977</v>
      </c>
      <c r="G43">
        <f t="shared" si="1"/>
        <v>-10.215669149030902</v>
      </c>
      <c r="H43">
        <f t="shared" si="3"/>
        <v>5.4238947109540503E-3</v>
      </c>
      <c r="I43">
        <f t="shared" si="4"/>
        <v>1.6731227054512733E-3</v>
      </c>
      <c r="J43">
        <f t="shared" si="5"/>
        <v>1.9183103423518312E-6</v>
      </c>
      <c r="K43">
        <f t="shared" si="6"/>
        <v>5.9174610882634528E-7</v>
      </c>
      <c r="L43">
        <f t="shared" si="7"/>
        <v>5.1022420229905028E-6</v>
      </c>
      <c r="M43">
        <f t="shared" si="8"/>
        <v>1.573901676249808E-6</v>
      </c>
      <c r="N43">
        <f t="shared" si="9"/>
        <v>1.4426249450637679E-2</v>
      </c>
      <c r="O43">
        <f t="shared" si="10"/>
        <v>4.450102149221152E-3</v>
      </c>
      <c r="P43">
        <f t="shared" si="11"/>
        <v>40.789259363679406</v>
      </c>
      <c r="Q43">
        <f t="shared" si="12"/>
        <v>12.582367397745589</v>
      </c>
      <c r="R43">
        <f t="shared" si="13"/>
        <v>195992.27074961149</v>
      </c>
      <c r="S43">
        <f t="shared" si="14"/>
        <v>635363.70479173504</v>
      </c>
      <c r="T43">
        <f t="shared" si="15"/>
        <v>69.318085994679464</v>
      </c>
      <c r="U43">
        <f t="shared" si="16"/>
        <v>224.71394284174309</v>
      </c>
      <c r="V43">
        <f t="shared" si="17"/>
        <v>2.4516257848271817E-2</v>
      </c>
      <c r="W43">
        <f t="shared" si="18"/>
        <v>7.9476299522073426E-2</v>
      </c>
    </row>
    <row r="44" spans="1:23" x14ac:dyDescent="0.45">
      <c r="A44" s="1">
        <v>460</v>
      </c>
      <c r="B44" s="1">
        <v>0.39769700000000002</v>
      </c>
      <c r="C44" s="1">
        <v>4.6552910000000001</v>
      </c>
      <c r="D44" s="1">
        <v>5.0150000000000004E-3</v>
      </c>
      <c r="E44" s="1">
        <v>14.981019999999999</v>
      </c>
      <c r="F44">
        <f t="shared" si="0"/>
        <v>0.31074593051741473</v>
      </c>
      <c r="G44">
        <f t="shared" si="1"/>
        <v>-10.151891002103081</v>
      </c>
      <c r="H44">
        <f t="shared" si="3"/>
        <v>5.1832682294750991E-3</v>
      </c>
      <c r="I44">
        <f t="shared" si="4"/>
        <v>1.6106795090895924E-3</v>
      </c>
      <c r="J44">
        <f t="shared" si="5"/>
        <v>1.7933538262872575E-6</v>
      </c>
      <c r="K44">
        <f t="shared" si="6"/>
        <v>5.5727740349659999E-7</v>
      </c>
      <c r="L44">
        <f t="shared" si="7"/>
        <v>4.5093471318296528E-6</v>
      </c>
      <c r="M44">
        <f t="shared" si="8"/>
        <v>1.4012612705064407E-6</v>
      </c>
      <c r="N44">
        <f t="shared" si="9"/>
        <v>1.3033209276094863E-2</v>
      </c>
      <c r="O44">
        <f t="shared" si="10"/>
        <v>4.0500167441282998E-3</v>
      </c>
      <c r="P44">
        <f t="shared" si="11"/>
        <v>37.669431753319735</v>
      </c>
      <c r="Q44">
        <f t="shared" si="12"/>
        <v>11.70562262224759</v>
      </c>
      <c r="R44">
        <f t="shared" si="13"/>
        <v>221761.59225831286</v>
      </c>
      <c r="S44">
        <f t="shared" si="14"/>
        <v>713642.78814227285</v>
      </c>
      <c r="T44">
        <f t="shared" si="15"/>
        <v>76.727073034434525</v>
      </c>
      <c r="U44">
        <f t="shared" si="16"/>
        <v>246.91255942331512</v>
      </c>
      <c r="V44">
        <f t="shared" si="17"/>
        <v>2.6546723787832873E-2</v>
      </c>
      <c r="W44">
        <f t="shared" si="18"/>
        <v>8.5429031181939008E-2</v>
      </c>
    </row>
    <row r="45" spans="1:23" x14ac:dyDescent="0.45">
      <c r="A45" s="1">
        <v>470</v>
      </c>
      <c r="B45" s="1">
        <v>0.41563</v>
      </c>
      <c r="C45" s="1">
        <v>4.5868339999999996</v>
      </c>
      <c r="D45" s="1">
        <v>5.0930000000000003E-3</v>
      </c>
      <c r="E45" s="1">
        <v>14.638685000000001</v>
      </c>
      <c r="F45">
        <f t="shared" si="0"/>
        <v>0.31333647796916181</v>
      </c>
      <c r="G45">
        <f t="shared" si="1"/>
        <v>-10.079780850624712</v>
      </c>
      <c r="H45">
        <f t="shared" si="3"/>
        <v>4.9570618683301747E-3</v>
      </c>
      <c r="I45">
        <f t="shared" si="4"/>
        <v>1.5532283068978099E-3</v>
      </c>
      <c r="J45">
        <f t="shared" si="5"/>
        <v>1.6785976586321135E-6</v>
      </c>
      <c r="K45">
        <f t="shared" si="6"/>
        <v>5.2596587828306784E-7</v>
      </c>
      <c r="L45">
        <f t="shared" si="7"/>
        <v>4.0386826230833033E-6</v>
      </c>
      <c r="M45">
        <f t="shared" si="8"/>
        <v>1.2654665887521783E-6</v>
      </c>
      <c r="N45">
        <f t="shared" si="9"/>
        <v>1.1926621919327706E-2</v>
      </c>
      <c r="O45">
        <f t="shared" si="10"/>
        <v>3.7370457062719485E-3</v>
      </c>
      <c r="P45">
        <f t="shared" si="11"/>
        <v>35.220472535668748</v>
      </c>
      <c r="Q45">
        <f t="shared" si="12"/>
        <v>11.035858816736038</v>
      </c>
      <c r="R45">
        <f t="shared" si="13"/>
        <v>247605.4925149224</v>
      </c>
      <c r="S45">
        <f t="shared" si="14"/>
        <v>790222.3645320076</v>
      </c>
      <c r="T45">
        <f t="shared" si="15"/>
        <v>83.846038447772742</v>
      </c>
      <c r="U45">
        <f t="shared" si="16"/>
        <v>267.59105416390349</v>
      </c>
      <c r="V45">
        <f t="shared" si="17"/>
        <v>2.8392577611991786E-2</v>
      </c>
      <c r="W45">
        <f t="shared" si="18"/>
        <v>9.0613699994375213E-2</v>
      </c>
    </row>
    <row r="46" spans="1:23" x14ac:dyDescent="0.45">
      <c r="A46" s="1">
        <v>480</v>
      </c>
      <c r="B46" s="1">
        <v>0.43288900000000002</v>
      </c>
      <c r="C46" s="1">
        <v>4.5339609999999997</v>
      </c>
      <c r="D46" s="1">
        <v>5.1180000000000002E-3</v>
      </c>
      <c r="E46" s="1">
        <v>14.304649</v>
      </c>
      <c r="F46">
        <f t="shared" si="0"/>
        <v>0.31695716546417879</v>
      </c>
      <c r="G46">
        <f t="shared" si="1"/>
        <v>-9.9799885133424144</v>
      </c>
      <c r="H46">
        <f t="shared" si="3"/>
        <v>4.7430324948844532E-3</v>
      </c>
      <c r="I46">
        <f t="shared" si="4"/>
        <v>1.5033381352830685E-3</v>
      </c>
      <c r="J46">
        <f t="shared" si="5"/>
        <v>1.5726605558465535E-6</v>
      </c>
      <c r="K46">
        <f t="shared" si="6"/>
        <v>4.984660320184435E-7</v>
      </c>
      <c r="L46">
        <f t="shared" si="7"/>
        <v>3.6329418299992685E-6</v>
      </c>
      <c r="M46">
        <f t="shared" si="8"/>
        <v>1.1514869447328148E-6</v>
      </c>
      <c r="N46">
        <f t="shared" si="9"/>
        <v>1.0956694429482969E-2</v>
      </c>
      <c r="O46">
        <f t="shared" si="10"/>
        <v>3.4728028092260799E-3</v>
      </c>
      <c r="P46">
        <f t="shared" si="11"/>
        <v>33.04461189820023</v>
      </c>
      <c r="Q46">
        <f t="shared" si="12"/>
        <v>10.473726521117422</v>
      </c>
      <c r="R46">
        <f t="shared" si="13"/>
        <v>275259.01784125221</v>
      </c>
      <c r="S46">
        <f t="shared" si="14"/>
        <v>868442.32544211345</v>
      </c>
      <c r="T46">
        <f t="shared" si="15"/>
        <v>91.268402750115627</v>
      </c>
      <c r="U46">
        <f t="shared" si="16"/>
        <v>287.95185184236004</v>
      </c>
      <c r="V46">
        <f t="shared" si="17"/>
        <v>3.0262119678714242E-2</v>
      </c>
      <c r="W46">
        <f t="shared" si="18"/>
        <v>9.5477001235784786E-2</v>
      </c>
    </row>
    <row r="47" spans="1:23" x14ac:dyDescent="0.45">
      <c r="A47" s="1">
        <v>490</v>
      </c>
      <c r="B47" s="1">
        <v>0.45093499999999997</v>
      </c>
      <c r="C47" s="1">
        <v>4.487412</v>
      </c>
      <c r="D47" s="1">
        <v>5.2339999999999999E-3</v>
      </c>
      <c r="E47" s="1">
        <v>13.987545000000001</v>
      </c>
      <c r="F47">
        <f t="shared" si="0"/>
        <v>0.32081483920158965</v>
      </c>
      <c r="G47">
        <f t="shared" si="1"/>
        <v>-9.8749110350444074</v>
      </c>
      <c r="H47">
        <f t="shared" si="3"/>
        <v>4.5432386295312759E-3</v>
      </c>
      <c r="I47">
        <f t="shared" si="4"/>
        <v>1.457538370387527E-3</v>
      </c>
      <c r="J47">
        <f t="shared" si="5"/>
        <v>1.4756711949713283E-6</v>
      </c>
      <c r="K47">
        <f t="shared" si="6"/>
        <v>4.7341721712914434E-7</v>
      </c>
      <c r="L47">
        <f t="shared" si="7"/>
        <v>3.272469857011162E-6</v>
      </c>
      <c r="M47">
        <f t="shared" si="8"/>
        <v>1.0498568909690851E-6</v>
      </c>
      <c r="N47">
        <f t="shared" si="9"/>
        <v>1.00751519166427E-2</v>
      </c>
      <c r="O47">
        <f t="shared" si="10"/>
        <v>3.2322582420693164E-3</v>
      </c>
      <c r="P47">
        <f t="shared" si="11"/>
        <v>31.018982780223318</v>
      </c>
      <c r="Q47">
        <f t="shared" si="12"/>
        <v>9.9513499728342225</v>
      </c>
      <c r="R47">
        <f t="shared" si="13"/>
        <v>305579.59085781401</v>
      </c>
      <c r="S47">
        <f t="shared" si="14"/>
        <v>952510.77418459964</v>
      </c>
      <c r="T47">
        <f t="shared" si="15"/>
        <v>99.254086516367465</v>
      </c>
      <c r="U47">
        <f t="shared" si="16"/>
        <v>309.38122053013694</v>
      </c>
      <c r="V47">
        <f t="shared" si="17"/>
        <v>3.2238323451327586E-2</v>
      </c>
      <c r="W47">
        <f t="shared" si="18"/>
        <v>0.10048887866770423</v>
      </c>
    </row>
    <row r="48" spans="1:23" x14ac:dyDescent="0.45">
      <c r="A48" s="1">
        <v>500</v>
      </c>
      <c r="B48" s="1">
        <v>0.46742400000000001</v>
      </c>
      <c r="C48" s="1">
        <v>4.4448889999999999</v>
      </c>
      <c r="D48" s="1">
        <v>5.2230000000000002E-3</v>
      </c>
      <c r="E48" s="1">
        <v>13.677246</v>
      </c>
      <c r="F48">
        <f t="shared" si="0"/>
        <v>0.32498421100271208</v>
      </c>
      <c r="G48">
        <f t="shared" si="1"/>
        <v>-9.7627547644819543</v>
      </c>
      <c r="H48">
        <f t="shared" si="3"/>
        <v>4.3536026175677069E-3</v>
      </c>
      <c r="I48">
        <f t="shared" si="4"/>
        <v>1.4148521116895832E-3</v>
      </c>
      <c r="J48">
        <f t="shared" si="5"/>
        <v>1.38579475368743E-6</v>
      </c>
      <c r="K48">
        <f t="shared" si="6"/>
        <v>4.5036141463880717E-7</v>
      </c>
      <c r="L48">
        <f t="shared" si="7"/>
        <v>2.9647488226694178E-6</v>
      </c>
      <c r="M48">
        <f t="shared" si="8"/>
        <v>9.6349655695644035E-7</v>
      </c>
      <c r="N48">
        <f t="shared" si="9"/>
        <v>9.3140331210372317E-3</v>
      </c>
      <c r="O48">
        <f t="shared" si="10"/>
        <v>3.0269137050934125E-3</v>
      </c>
      <c r="P48">
        <f t="shared" si="11"/>
        <v>29.260898028342577</v>
      </c>
      <c r="Q48">
        <f t="shared" si="12"/>
        <v>9.509329858971725</v>
      </c>
      <c r="R48">
        <f t="shared" si="13"/>
        <v>337296.70195116702</v>
      </c>
      <c r="S48">
        <f t="shared" si="14"/>
        <v>1037886.428114356</v>
      </c>
      <c r="T48">
        <f t="shared" si="15"/>
        <v>107.36487480824394</v>
      </c>
      <c r="U48">
        <f t="shared" si="16"/>
        <v>330.36951080478173</v>
      </c>
      <c r="V48">
        <f t="shared" si="17"/>
        <v>3.4175301080349066E-2</v>
      </c>
      <c r="W48">
        <f t="shared" si="18"/>
        <v>0.10515988138286469</v>
      </c>
    </row>
    <row r="49" spans="1:23" x14ac:dyDescent="0.45">
      <c r="A49" s="1">
        <v>510</v>
      </c>
      <c r="B49" s="1">
        <v>0.48246299999999998</v>
      </c>
      <c r="C49" s="1">
        <v>4.418266</v>
      </c>
      <c r="D49" s="1">
        <v>5.2890000000000003E-3</v>
      </c>
      <c r="E49" s="1">
        <v>13.377704</v>
      </c>
      <c r="F49">
        <f t="shared" si="0"/>
        <v>0.33027087458356086</v>
      </c>
      <c r="G49">
        <f t="shared" si="1"/>
        <v>-9.6225944701839357</v>
      </c>
      <c r="H49">
        <f t="shared" si="3"/>
        <v>4.1747602329808243E-3</v>
      </c>
      <c r="I49">
        <f t="shared" si="4"/>
        <v>1.3788017133232471E-3</v>
      </c>
      <c r="J49">
        <f t="shared" si="5"/>
        <v>1.3028112300046486E-6</v>
      </c>
      <c r="K49">
        <f t="shared" si="6"/>
        <v>4.3028060435091996E-7</v>
      </c>
      <c r="L49">
        <f t="shared" si="7"/>
        <v>2.7003339738065898E-6</v>
      </c>
      <c r="M49">
        <f t="shared" si="8"/>
        <v>8.9184166319680474E-7</v>
      </c>
      <c r="N49">
        <f t="shared" si="9"/>
        <v>8.6530163618367094E-3</v>
      </c>
      <c r="O49">
        <f t="shared" si="10"/>
        <v>2.8578392816096718E-3</v>
      </c>
      <c r="P49">
        <f t="shared" si="11"/>
        <v>27.727937686413259</v>
      </c>
      <c r="Q49">
        <f t="shared" si="12"/>
        <v>9.1577302300901842</v>
      </c>
      <c r="R49">
        <f t="shared" si="13"/>
        <v>370324.56344291603</v>
      </c>
      <c r="S49">
        <f t="shared" si="14"/>
        <v>1121275.2680957983</v>
      </c>
      <c r="T49">
        <f t="shared" si="15"/>
        <v>115.56663690252606</v>
      </c>
      <c r="U49">
        <f t="shared" si="16"/>
        <v>349.91470879242451</v>
      </c>
      <c r="V49">
        <f t="shared" si="17"/>
        <v>3.6064708861849537E-2</v>
      </c>
      <c r="W49">
        <f t="shared" si="18"/>
        <v>0.10919736385269695</v>
      </c>
    </row>
    <row r="50" spans="1:23" x14ac:dyDescent="0.45">
      <c r="A50" s="1">
        <v>520</v>
      </c>
      <c r="B50" s="1">
        <v>0.49579000000000001</v>
      </c>
      <c r="C50" s="1">
        <v>4.411327</v>
      </c>
      <c r="D50" s="1">
        <v>5.45E-3</v>
      </c>
      <c r="E50" s="1">
        <v>13.100448</v>
      </c>
      <c r="F50">
        <f t="shared" si="0"/>
        <v>0.33673100339774642</v>
      </c>
      <c r="G50">
        <f t="shared" si="1"/>
        <v>-9.4543379107480021</v>
      </c>
      <c r="H50">
        <f t="shared" si="3"/>
        <v>4.0096174152275659E-3</v>
      </c>
      <c r="I50">
        <f t="shared" si="4"/>
        <v>1.3501624954706567E-3</v>
      </c>
      <c r="J50">
        <f t="shared" si="5"/>
        <v>1.2272123683477225E-6</v>
      </c>
      <c r="K50">
        <f t="shared" si="6"/>
        <v>4.1324045217585337E-7</v>
      </c>
      <c r="L50">
        <f t="shared" si="7"/>
        <v>2.4752664804609259E-6</v>
      </c>
      <c r="M50">
        <f t="shared" si="8"/>
        <v>8.3349896564241583E-7</v>
      </c>
      <c r="N50">
        <f t="shared" si="9"/>
        <v>8.0873301503208324E-3</v>
      </c>
      <c r="O50">
        <f t="shared" si="10"/>
        <v>2.7232547963263816E-3</v>
      </c>
      <c r="P50">
        <f t="shared" si="11"/>
        <v>26.42338086689929</v>
      </c>
      <c r="Q50">
        <f t="shared" si="12"/>
        <v>8.8975715524718133</v>
      </c>
      <c r="R50">
        <f t="shared" si="13"/>
        <v>403996.90614878258</v>
      </c>
      <c r="S50">
        <f t="shared" si="14"/>
        <v>1199761.5368715595</v>
      </c>
      <c r="T50">
        <f t="shared" si="15"/>
        <v>123.6502011680986</v>
      </c>
      <c r="U50">
        <f t="shared" si="16"/>
        <v>367.20765216276521</v>
      </c>
      <c r="V50">
        <f t="shared" si="17"/>
        <v>3.7845270635019509E-2</v>
      </c>
      <c r="W50">
        <f t="shared" si="18"/>
        <v>0.11239021727475655</v>
      </c>
    </row>
    <row r="51" spans="1:23" x14ac:dyDescent="0.45">
      <c r="A51" s="1">
        <v>530</v>
      </c>
      <c r="B51" s="1">
        <v>0.50865899999999997</v>
      </c>
      <c r="C51" s="1">
        <v>4.4189730000000003</v>
      </c>
      <c r="D51" s="1">
        <v>5.5079999999999999E-3</v>
      </c>
      <c r="E51" s="1">
        <v>12.830071</v>
      </c>
      <c r="F51">
        <f t="shared" si="0"/>
        <v>0.34442311348082177</v>
      </c>
      <c r="G51">
        <f t="shared" si="1"/>
        <v>-9.2581542337779403</v>
      </c>
      <c r="H51">
        <f t="shared" si="3"/>
        <v>3.8527721129622203E-3</v>
      </c>
      <c r="I51">
        <f t="shared" si="4"/>
        <v>1.3269837666785322E-3</v>
      </c>
      <c r="J51">
        <f t="shared" si="5"/>
        <v>1.1569579743104595E-6</v>
      </c>
      <c r="K51">
        <f t="shared" si="6"/>
        <v>3.9848306767847303E-7</v>
      </c>
      <c r="L51">
        <f t="shared" si="7"/>
        <v>2.2745257123347069E-6</v>
      </c>
      <c r="M51">
        <f t="shared" si="8"/>
        <v>7.8339922753450356E-7</v>
      </c>
      <c r="N51">
        <f t="shared" si="9"/>
        <v>7.5743712643681141E-3</v>
      </c>
      <c r="O51">
        <f t="shared" si="10"/>
        <v>2.6087885335333342E-3</v>
      </c>
      <c r="P51">
        <f t="shared" si="11"/>
        <v>25.223324466882531</v>
      </c>
      <c r="Q51">
        <f t="shared" si="12"/>
        <v>8.6874959452206699</v>
      </c>
      <c r="R51">
        <f t="shared" si="13"/>
        <v>439652.09739200585</v>
      </c>
      <c r="S51">
        <f t="shared" si="14"/>
        <v>1276488.3661516716</v>
      </c>
      <c r="T51">
        <f t="shared" si="15"/>
        <v>132.02415951067383</v>
      </c>
      <c r="U51">
        <f t="shared" si="16"/>
        <v>383.31968541950141</v>
      </c>
      <c r="V51">
        <f t="shared" si="17"/>
        <v>3.9645844516370952E-2</v>
      </c>
      <c r="W51">
        <f t="shared" si="18"/>
        <v>0.11510796739423389</v>
      </c>
    </row>
    <row r="52" spans="1:23" x14ac:dyDescent="0.45">
      <c r="A52" s="1">
        <v>540</v>
      </c>
      <c r="B52" s="1">
        <v>0.52256400000000003</v>
      </c>
      <c r="C52" s="1">
        <v>4.4364369999999997</v>
      </c>
      <c r="D52" s="1">
        <v>5.5649999999999996E-3</v>
      </c>
      <c r="E52" s="1">
        <v>12.551956000000001</v>
      </c>
      <c r="F52">
        <f t="shared" si="0"/>
        <v>0.35344586931311739</v>
      </c>
      <c r="G52">
        <f t="shared" si="1"/>
        <v>-9.0335417905927482</v>
      </c>
      <c r="H52">
        <f t="shared" si="3"/>
        <v>3.6994552645777303E-3</v>
      </c>
      <c r="I52">
        <f t="shared" si="4"/>
        <v>1.3075571819736646E-3</v>
      </c>
      <c r="J52">
        <f t="shared" si="5"/>
        <v>1.0903455409349655E-6</v>
      </c>
      <c r="K52">
        <f t="shared" si="6"/>
        <v>3.8537812756744009E-7</v>
      </c>
      <c r="L52">
        <f t="shared" si="7"/>
        <v>2.0865301492926523E-6</v>
      </c>
      <c r="M52">
        <f t="shared" si="8"/>
        <v>7.3747546246477001E-7</v>
      </c>
      <c r="N52">
        <f t="shared" si="9"/>
        <v>7.079430011592322E-3</v>
      </c>
      <c r="O52">
        <f t="shared" si="10"/>
        <v>2.5021952946886212E-3</v>
      </c>
      <c r="P52">
        <f t="shared" si="11"/>
        <v>24.019940141303266</v>
      </c>
      <c r="Q52">
        <f t="shared" si="12"/>
        <v>8.4897486240919768</v>
      </c>
      <c r="R52">
        <f t="shared" si="13"/>
        <v>479264.58208092832</v>
      </c>
      <c r="S52">
        <f t="shared" si="14"/>
        <v>1355977.3184287755</v>
      </c>
      <c r="T52">
        <f t="shared" si="15"/>
        <v>141.25430979083549</v>
      </c>
      <c r="U52">
        <f t="shared" si="16"/>
        <v>399.64906101561598</v>
      </c>
      <c r="V52">
        <f t="shared" si="17"/>
        <v>4.1632077104158109E-2</v>
      </c>
      <c r="W52">
        <f t="shared" si="18"/>
        <v>0.11778911770864774</v>
      </c>
    </row>
    <row r="53" spans="1:23" x14ac:dyDescent="0.45">
      <c r="A53" s="1">
        <v>550</v>
      </c>
      <c r="B53" s="1">
        <v>0.53748099999999999</v>
      </c>
      <c r="C53" s="1">
        <v>4.4654020000000001</v>
      </c>
      <c r="D53" s="1">
        <v>5.7829999999999999E-3</v>
      </c>
      <c r="E53" s="1">
        <v>12.265114000000001</v>
      </c>
      <c r="F53">
        <f t="shared" si="0"/>
        <v>0.36407341994538328</v>
      </c>
      <c r="G53">
        <f t="shared" si="1"/>
        <v>-8.7762205324126672</v>
      </c>
      <c r="H53">
        <f t="shared" si="3"/>
        <v>3.54918821942838E-3</v>
      </c>
      <c r="I53">
        <f t="shared" si="4"/>
        <v>1.2921650930771556E-3</v>
      </c>
      <c r="J53">
        <f t="shared" si="5"/>
        <v>1.0270379074282711E-6</v>
      </c>
      <c r="K53">
        <f t="shared" si="6"/>
        <v>3.7391720337096064E-7</v>
      </c>
      <c r="L53">
        <f t="shared" si="7"/>
        <v>1.9108357456882591E-6</v>
      </c>
      <c r="M53">
        <f t="shared" si="8"/>
        <v>6.9568450488661117E-7</v>
      </c>
      <c r="N53">
        <f t="shared" si="9"/>
        <v>6.6033742949581104E-3</v>
      </c>
      <c r="O53">
        <f t="shared" si="10"/>
        <v>2.404113062744833E-3</v>
      </c>
      <c r="P53">
        <f t="shared" si="11"/>
        <v>22.819623391338485</v>
      </c>
      <c r="Q53">
        <f t="shared" si="12"/>
        <v>8.3080183299502686</v>
      </c>
      <c r="R53">
        <f t="shared" si="13"/>
        <v>523331.218947766</v>
      </c>
      <c r="S53">
        <f t="shared" si="14"/>
        <v>1437433.1941790034</v>
      </c>
      <c r="T53">
        <f t="shared" si="15"/>
        <v>151.43772794517074</v>
      </c>
      <c r="U53">
        <f t="shared" si="16"/>
        <v>415.95381494174666</v>
      </c>
      <c r="V53">
        <f t="shared" si="17"/>
        <v>4.3821932678326514E-2</v>
      </c>
      <c r="W53">
        <f t="shared" si="18"/>
        <v>0.12036564681074625</v>
      </c>
    </row>
    <row r="54" spans="1:23" x14ac:dyDescent="0.45">
      <c r="A54" s="1">
        <v>560</v>
      </c>
      <c r="B54" s="1">
        <v>0.55309900000000001</v>
      </c>
      <c r="C54" s="1">
        <v>4.5092990000000004</v>
      </c>
      <c r="D54" s="1">
        <v>5.9490000000000003E-3</v>
      </c>
      <c r="E54" s="1">
        <v>11.970558</v>
      </c>
      <c r="F54">
        <f t="shared" si="0"/>
        <v>0.37669914802634935</v>
      </c>
      <c r="G54">
        <f t="shared" si="1"/>
        <v>-8.4801072406319467</v>
      </c>
      <c r="H54">
        <f t="shared" si="3"/>
        <v>3.4020954951218441E-3</v>
      </c>
      <c r="I54">
        <f t="shared" si="4"/>
        <v>1.2815664745166797E-3</v>
      </c>
      <c r="J54">
        <f t="shared" si="5"/>
        <v>9.6689341949876896E-7</v>
      </c>
      <c r="K54">
        <f t="shared" si="6"/>
        <v>3.6422792735746984E-7</v>
      </c>
      <c r="L54">
        <f t="shared" si="7"/>
        <v>1.7481380720246627E-6</v>
      </c>
      <c r="M54">
        <f t="shared" si="8"/>
        <v>6.5852212236411534E-7</v>
      </c>
      <c r="N54">
        <f t="shared" si="9"/>
        <v>6.1509702514773012E-3</v>
      </c>
      <c r="O54">
        <f t="shared" si="10"/>
        <v>2.3170652532669193E-3</v>
      </c>
      <c r="P54">
        <f t="shared" si="11"/>
        <v>21.642704109029307</v>
      </c>
      <c r="Q54">
        <f t="shared" si="12"/>
        <v>8.15278819885771</v>
      </c>
      <c r="R54">
        <f t="shared" si="13"/>
        <v>572037.19546123582</v>
      </c>
      <c r="S54">
        <f t="shared" si="14"/>
        <v>1518551.8694648682</v>
      </c>
      <c r="T54">
        <f t="shared" si="15"/>
        <v>162.57597730371504</v>
      </c>
      <c r="U54">
        <f t="shared" si="16"/>
        <v>431.58042208352208</v>
      </c>
      <c r="V54">
        <f t="shared" si="17"/>
        <v>4.6204947171217918E-2</v>
      </c>
      <c r="W54">
        <f t="shared" si="18"/>
        <v>0.12265742413621274</v>
      </c>
    </row>
    <row r="55" spans="1:23" x14ac:dyDescent="0.45">
      <c r="A55" s="1">
        <v>570</v>
      </c>
      <c r="B55" s="1">
        <v>0.56907399999999997</v>
      </c>
      <c r="C55" s="1">
        <v>4.5685140000000004</v>
      </c>
      <c r="D55" s="1">
        <v>6.1199999999999996E-3</v>
      </c>
      <c r="E55" s="1">
        <v>11.668473000000001</v>
      </c>
      <c r="F55">
        <f t="shared" si="0"/>
        <v>0.39152629482880924</v>
      </c>
      <c r="G55">
        <f t="shared" si="1"/>
        <v>-8.1447813098947801</v>
      </c>
      <c r="H55">
        <f t="shared" si="3"/>
        <v>3.2580616776917847E-3</v>
      </c>
      <c r="I55">
        <f t="shared" si="4"/>
        <v>1.2756168169903985E-3</v>
      </c>
      <c r="J55">
        <f t="shared" si="5"/>
        <v>9.0971337000512471E-7</v>
      </c>
      <c r="K55">
        <f t="shared" si="6"/>
        <v>3.5617670511433607E-7</v>
      </c>
      <c r="L55">
        <f t="shared" si="7"/>
        <v>1.5985853685199549E-6</v>
      </c>
      <c r="M55">
        <f t="shared" si="8"/>
        <v>6.2588820630416445E-7</v>
      </c>
      <c r="N55">
        <f t="shared" si="9"/>
        <v>5.7251986168614013E-3</v>
      </c>
      <c r="O55">
        <f t="shared" si="10"/>
        <v>2.2415658016187675E-3</v>
      </c>
      <c r="P55">
        <f t="shared" si="11"/>
        <v>20.504315783184616</v>
      </c>
      <c r="Q55">
        <f t="shared" si="12"/>
        <v>8.0279787865901451</v>
      </c>
      <c r="R55">
        <f t="shared" si="13"/>
        <v>625553.07942412037</v>
      </c>
      <c r="S55">
        <f t="shared" si="14"/>
        <v>1597729.4186528057</v>
      </c>
      <c r="T55">
        <f t="shared" si="15"/>
        <v>174.66642939772942</v>
      </c>
      <c r="U55">
        <f t="shared" si="16"/>
        <v>446.11672754725322</v>
      </c>
      <c r="V55">
        <f t="shared" si="17"/>
        <v>4.8770220405017856E-2</v>
      </c>
      <c r="W55">
        <f t="shared" si="18"/>
        <v>0.12456435506162397</v>
      </c>
    </row>
    <row r="56" spans="1:23" x14ac:dyDescent="0.45">
      <c r="A56" s="1">
        <v>580</v>
      </c>
      <c r="B56" s="1">
        <v>0.58571700000000004</v>
      </c>
      <c r="C56" s="1">
        <v>4.6452479999999996</v>
      </c>
      <c r="D56" s="1">
        <v>6.3150000000000003E-3</v>
      </c>
      <c r="E56" s="1">
        <v>11.362368999999999</v>
      </c>
      <c r="F56">
        <f t="shared" si="0"/>
        <v>0.40882741970446479</v>
      </c>
      <c r="G56">
        <f t="shared" si="1"/>
        <v>-7.7691996827604992</v>
      </c>
      <c r="H56">
        <f t="shared" si="3"/>
        <v>3.1178917096277856E-3</v>
      </c>
      <c r="I56">
        <f t="shared" si="4"/>
        <v>1.2746796225650699E-3</v>
      </c>
      <c r="J56">
        <f t="shared" si="5"/>
        <v>8.5556530622845267E-7</v>
      </c>
      <c r="K56">
        <f t="shared" si="6"/>
        <v>3.4977855653403855E-7</v>
      </c>
      <c r="L56">
        <f t="shared" si="7"/>
        <v>1.4607144853716941E-6</v>
      </c>
      <c r="M56">
        <f t="shared" si="8"/>
        <v>5.9718013397944485E-7</v>
      </c>
      <c r="N56">
        <f t="shared" si="9"/>
        <v>5.3232050796336548E-3</v>
      </c>
      <c r="O56">
        <f t="shared" si="10"/>
        <v>2.1762721972643272E-3</v>
      </c>
      <c r="P56">
        <f t="shared" si="11"/>
        <v>19.399076687205593</v>
      </c>
      <c r="Q56">
        <f t="shared" si="12"/>
        <v>7.9308744666792999</v>
      </c>
      <c r="R56">
        <f t="shared" si="13"/>
        <v>684596.48344319628</v>
      </c>
      <c r="S56">
        <f t="shared" si="14"/>
        <v>1674536.6148339093</v>
      </c>
      <c r="T56">
        <f t="shared" si="15"/>
        <v>187.8567489022648</v>
      </c>
      <c r="U56">
        <f t="shared" si="16"/>
        <v>459.5013442054929</v>
      </c>
      <c r="V56">
        <f t="shared" si="17"/>
        <v>5.1548845139600737E-2</v>
      </c>
      <c r="W56">
        <f t="shared" si="18"/>
        <v>0.12608950049599077</v>
      </c>
    </row>
    <row r="57" spans="1:23" x14ac:dyDescent="0.45">
      <c r="A57" s="1">
        <v>590</v>
      </c>
      <c r="B57" s="1">
        <v>0.60250700000000001</v>
      </c>
      <c r="C57" s="1">
        <v>4.746283</v>
      </c>
      <c r="D57" s="1">
        <v>6.4520000000000003E-3</v>
      </c>
      <c r="E57" s="1">
        <v>11.047036</v>
      </c>
      <c r="F57">
        <f t="shared" si="0"/>
        <v>0.42964311875149136</v>
      </c>
      <c r="G57">
        <f t="shared" si="1"/>
        <v>-7.3378427912291242</v>
      </c>
      <c r="H57">
        <f t="shared" si="3"/>
        <v>2.979983704939185E-3</v>
      </c>
      <c r="I57">
        <f t="shared" si="4"/>
        <v>1.2803294928186953E-3</v>
      </c>
      <c r="J57">
        <f t="shared" si="5"/>
        <v>8.0386294402435832E-7</v>
      </c>
      <c r="K57">
        <f t="shared" si="6"/>
        <v>3.4537418231938082E-7</v>
      </c>
      <c r="L57">
        <f t="shared" si="7"/>
        <v>1.3341968541848614E-6</v>
      </c>
      <c r="M57">
        <f t="shared" si="8"/>
        <v>5.732284974604126E-7</v>
      </c>
      <c r="N57">
        <f t="shared" si="9"/>
        <v>4.9459735819487325E-3</v>
      </c>
      <c r="O57">
        <f t="shared" si="10"/>
        <v>2.1250035150109383E-3</v>
      </c>
      <c r="P57">
        <f t="shared" si="11"/>
        <v>18.335116438481212</v>
      </c>
      <c r="Q57">
        <f t="shared" si="12"/>
        <v>7.8775566093008047</v>
      </c>
      <c r="R57">
        <f t="shared" si="13"/>
        <v>749514.58389621088</v>
      </c>
      <c r="S57">
        <f t="shared" si="14"/>
        <v>1744505.0349560829</v>
      </c>
      <c r="T57">
        <f t="shared" si="15"/>
        <v>202.1846626212662</v>
      </c>
      <c r="U57">
        <f t="shared" si="16"/>
        <v>470.58745688467843</v>
      </c>
      <c r="V57">
        <f t="shared" si="17"/>
        <v>5.4540149955155395E-2</v>
      </c>
      <c r="W57">
        <f t="shared" si="18"/>
        <v>0.12694291511905212</v>
      </c>
    </row>
    <row r="58" spans="1:23" x14ac:dyDescent="0.45">
      <c r="A58" s="1">
        <v>600</v>
      </c>
      <c r="B58" s="1">
        <v>0.61904099999999995</v>
      </c>
      <c r="C58" s="1">
        <v>4.8820920000000001</v>
      </c>
      <c r="D58" s="1">
        <v>6.8060000000000004E-3</v>
      </c>
      <c r="E58" s="1">
        <v>10.728978</v>
      </c>
      <c r="F58">
        <f t="shared" si="0"/>
        <v>0.45503793557969829</v>
      </c>
      <c r="G58">
        <f t="shared" si="1"/>
        <v>-6.8390479118617371</v>
      </c>
      <c r="H58">
        <f t="shared" si="3"/>
        <v>2.8459498050403286E-3</v>
      </c>
      <c r="I58">
        <f t="shared" si="4"/>
        <v>1.295015124048996E-3</v>
      </c>
      <c r="J58">
        <f t="shared" si="5"/>
        <v>7.5491163210597358E-7</v>
      </c>
      <c r="K58">
        <f t="shared" si="6"/>
        <v>3.4351343061860292E-7</v>
      </c>
      <c r="L58">
        <f t="shared" si="7"/>
        <v>1.2194856755949504E-6</v>
      </c>
      <c r="M58">
        <f t="shared" si="8"/>
        <v>5.5491224429173988E-7</v>
      </c>
      <c r="N58">
        <f t="shared" si="9"/>
        <v>4.5973526875284975E-3</v>
      </c>
      <c r="O58">
        <f t="shared" si="10"/>
        <v>2.0919698760647454E-3</v>
      </c>
      <c r="P58">
        <f t="shared" si="11"/>
        <v>17.331611314920984</v>
      </c>
      <c r="Q58">
        <f t="shared" si="12"/>
        <v>7.8865406330113847</v>
      </c>
      <c r="R58">
        <f t="shared" si="13"/>
        <v>820017.83211773285</v>
      </c>
      <c r="S58">
        <f t="shared" si="14"/>
        <v>1802086.7448624172</v>
      </c>
      <c r="T58">
        <f t="shared" si="15"/>
        <v>217.51648567506194</v>
      </c>
      <c r="U58">
        <f t="shared" si="16"/>
        <v>478.01835554206161</v>
      </c>
      <c r="V58">
        <f t="shared" si="17"/>
        <v>5.7698039831939253E-2</v>
      </c>
      <c r="W58">
        <f t="shared" si="18"/>
        <v>0.12679830695529701</v>
      </c>
    </row>
    <row r="59" spans="1:23" x14ac:dyDescent="0.45">
      <c r="A59" s="1">
        <v>610</v>
      </c>
      <c r="B59" s="1">
        <v>0.63694700000000004</v>
      </c>
      <c r="C59" s="1">
        <v>5.0466360000000003</v>
      </c>
      <c r="D59" s="1">
        <v>7.0429999999999998E-3</v>
      </c>
      <c r="E59" s="1">
        <v>10.382246</v>
      </c>
      <c r="F59">
        <f t="shared" si="0"/>
        <v>0.48608326175280381</v>
      </c>
      <c r="G59">
        <f t="shared" si="1"/>
        <v>-6.2657866714345642</v>
      </c>
      <c r="H59">
        <f t="shared" si="3"/>
        <v>2.7088291332722264E-3</v>
      </c>
      <c r="I59">
        <f t="shared" si="4"/>
        <v>1.3167165006319841E-3</v>
      </c>
      <c r="J59">
        <f t="shared" si="5"/>
        <v>7.067599123796874E-7</v>
      </c>
      <c r="K59">
        <f t="shared" si="6"/>
        <v>3.4354416348564425E-7</v>
      </c>
      <c r="L59">
        <f t="shared" si="7"/>
        <v>1.1096055282145726E-6</v>
      </c>
      <c r="M59">
        <f t="shared" si="8"/>
        <v>5.3936067441348214E-7</v>
      </c>
      <c r="N59">
        <f t="shared" si="9"/>
        <v>4.2528328625022586E-3</v>
      </c>
      <c r="O59">
        <f t="shared" si="10"/>
        <v>2.0672308694946111E-3</v>
      </c>
      <c r="P59">
        <f t="shared" si="11"/>
        <v>16.300015542894464</v>
      </c>
      <c r="Q59">
        <f t="shared" si="12"/>
        <v>7.9231647217115393</v>
      </c>
      <c r="R59">
        <f t="shared" si="13"/>
        <v>901221.17687090568</v>
      </c>
      <c r="S59">
        <f t="shared" si="14"/>
        <v>1854046.9252554085</v>
      </c>
      <c r="T59">
        <f t="shared" si="15"/>
        <v>235.13738543950808</v>
      </c>
      <c r="U59">
        <f t="shared" si="16"/>
        <v>483.73890635857055</v>
      </c>
      <c r="V59">
        <f t="shared" si="17"/>
        <v>6.1349634751478629E-2</v>
      </c>
      <c r="W59">
        <f t="shared" si="18"/>
        <v>0.1262121936275967</v>
      </c>
    </row>
    <row r="60" spans="1:23" x14ac:dyDescent="0.45">
      <c r="A60" s="1">
        <v>620</v>
      </c>
      <c r="B60" s="1">
        <v>0.65833799999999998</v>
      </c>
      <c r="C60" s="1">
        <v>5.2264290000000004</v>
      </c>
      <c r="D60" s="1">
        <v>7.417E-3</v>
      </c>
      <c r="E60" s="1">
        <v>10.001961</v>
      </c>
      <c r="F60">
        <f t="shared" si="0"/>
        <v>0.522540429821712</v>
      </c>
      <c r="G60">
        <f t="shared" si="1"/>
        <v>-5.6376020366178548</v>
      </c>
      <c r="H60">
        <f t="shared" si="3"/>
        <v>2.5675186028425107E-3</v>
      </c>
      <c r="I60">
        <f t="shared" si="4"/>
        <v>1.3416322743045671E-3</v>
      </c>
      <c r="J60">
        <f t="shared" si="5"/>
        <v>6.5908593084319744E-7</v>
      </c>
      <c r="K60">
        <f t="shared" si="6"/>
        <v>3.4439904559224757E-7</v>
      </c>
      <c r="L60">
        <f t="shared" si="7"/>
        <v>1.0011360894300458E-6</v>
      </c>
      <c r="M60">
        <f t="shared" si="8"/>
        <v>5.2313408248080405E-7</v>
      </c>
      <c r="N60">
        <f t="shared" si="9"/>
        <v>3.9000006119083372E-3</v>
      </c>
      <c r="O60">
        <f t="shared" si="10"/>
        <v>2.0379079960515223E-3</v>
      </c>
      <c r="P60">
        <f t="shared" si="11"/>
        <v>15.192744456494992</v>
      </c>
      <c r="Q60">
        <f t="shared" si="12"/>
        <v>7.9388232184683254</v>
      </c>
      <c r="R60">
        <f t="shared" si="13"/>
        <v>998865.19980446156</v>
      </c>
      <c r="S60">
        <f t="shared" si="14"/>
        <v>1911555.8199874966</v>
      </c>
      <c r="T60">
        <f t="shared" si="15"/>
        <v>256.4102161796028</v>
      </c>
      <c r="U60">
        <f t="shared" si="16"/>
        <v>490.699286688857</v>
      </c>
      <c r="V60">
        <f t="shared" si="17"/>
        <v>6.5820892522976238E-2</v>
      </c>
      <c r="W60">
        <f t="shared" si="18"/>
        <v>0.12596325330354627</v>
      </c>
    </row>
    <row r="61" spans="1:23" x14ac:dyDescent="0.45">
      <c r="A61" s="1">
        <v>630</v>
      </c>
      <c r="B61" s="1">
        <v>0.68332400000000004</v>
      </c>
      <c r="C61" s="1">
        <v>5.4272450000000001</v>
      </c>
      <c r="D61" s="1">
        <v>7.803E-3</v>
      </c>
      <c r="E61" s="1">
        <v>9.5929149999999996</v>
      </c>
      <c r="F61">
        <f t="shared" si="0"/>
        <v>0.56575556022335238</v>
      </c>
      <c r="G61">
        <f t="shared" si="1"/>
        <v>-4.9474233824640965</v>
      </c>
      <c r="H61">
        <f t="shared" si="3"/>
        <v>2.4234283189053796E-3</v>
      </c>
      <c r="I61">
        <f t="shared" si="4"/>
        <v>1.37106804622345E-3</v>
      </c>
      <c r="J61">
        <f t="shared" si="5"/>
        <v>6.1222316854392582E-7</v>
      </c>
      <c r="K61">
        <f t="shared" si="6"/>
        <v>3.4636866170128463E-7</v>
      </c>
      <c r="L61">
        <f t="shared" si="7"/>
        <v>8.959485815571029E-7</v>
      </c>
      <c r="M61">
        <f t="shared" si="8"/>
        <v>5.0688789169015671E-7</v>
      </c>
      <c r="N61">
        <f t="shared" si="9"/>
        <v>3.5465289070856277E-3</v>
      </c>
      <c r="O61">
        <f t="shared" si="10"/>
        <v>2.0064684486765429E-3</v>
      </c>
      <c r="P61">
        <f t="shared" si="11"/>
        <v>14.038603941907498</v>
      </c>
      <c r="Q61">
        <f t="shared" si="12"/>
        <v>7.9424182379076393</v>
      </c>
      <c r="R61">
        <f t="shared" si="13"/>
        <v>1116135.4798531656</v>
      </c>
      <c r="S61">
        <f t="shared" si="14"/>
        <v>1972822.8201814415</v>
      </c>
      <c r="T61">
        <f t="shared" si="15"/>
        <v>281.96583933154898</v>
      </c>
      <c r="U61">
        <f t="shared" si="16"/>
        <v>498.38810107360285</v>
      </c>
      <c r="V61">
        <f t="shared" si="17"/>
        <v>7.1232154147097104E-2</v>
      </c>
      <c r="W61">
        <f t="shared" si="18"/>
        <v>0.12590623787943975</v>
      </c>
    </row>
    <row r="62" spans="1:23" x14ac:dyDescent="0.45">
      <c r="A62" s="1">
        <v>640</v>
      </c>
      <c r="B62" s="1">
        <v>0.711615</v>
      </c>
      <c r="C62" s="1">
        <v>5.6578229999999996</v>
      </c>
      <c r="D62" s="1">
        <v>8.1250000000000003E-3</v>
      </c>
      <c r="E62" s="1">
        <v>9.1532070000000001</v>
      </c>
      <c r="F62">
        <f t="shared" si="0"/>
        <v>0.61812466384732689</v>
      </c>
      <c r="G62">
        <f t="shared" si="1"/>
        <v>-4.1784785447919983</v>
      </c>
      <c r="H62">
        <f t="shared" si="3"/>
        <v>2.2762158424895909E-3</v>
      </c>
      <c r="I62">
        <f t="shared" si="4"/>
        <v>1.4069851524828383E-3</v>
      </c>
      <c r="J62">
        <f t="shared" si="5"/>
        <v>5.6604844199422094E-7</v>
      </c>
      <c r="K62">
        <f t="shared" si="6"/>
        <v>3.4988850292898093E-7</v>
      </c>
      <c r="L62">
        <f t="shared" si="7"/>
        <v>7.9544197634144994E-7</v>
      </c>
      <c r="M62">
        <f t="shared" si="8"/>
        <v>4.9168230423611209E-7</v>
      </c>
      <c r="N62">
        <f t="shared" si="9"/>
        <v>3.1986619766159945E-3</v>
      </c>
      <c r="O62">
        <f t="shared" si="10"/>
        <v>1.9771718590569877E-3</v>
      </c>
      <c r="P62">
        <f t="shared" si="11"/>
        <v>12.862582997828882</v>
      </c>
      <c r="Q62">
        <f t="shared" si="12"/>
        <v>7.9506797917413206</v>
      </c>
      <c r="R62">
        <f t="shared" si="13"/>
        <v>1257162.721785683</v>
      </c>
      <c r="S62">
        <f t="shared" si="14"/>
        <v>2033833.6185468803</v>
      </c>
      <c r="T62">
        <f t="shared" si="15"/>
        <v>312.63072100476967</v>
      </c>
      <c r="U62">
        <f t="shared" si="16"/>
        <v>505.7729278409567</v>
      </c>
      <c r="V62">
        <f t="shared" si="17"/>
        <v>7.7744882203581764E-2</v>
      </c>
      <c r="W62">
        <f t="shared" si="18"/>
        <v>0.1257754086686699</v>
      </c>
    </row>
    <row r="63" spans="1:23" x14ac:dyDescent="0.45">
      <c r="A63" s="1">
        <v>650</v>
      </c>
      <c r="B63" s="1">
        <v>0.74366399999999999</v>
      </c>
      <c r="C63" s="1">
        <v>5.9220499999999996</v>
      </c>
      <c r="D63" s="1">
        <v>8.6569999999999998E-3</v>
      </c>
      <c r="E63" s="1">
        <v>8.6784569999999999</v>
      </c>
      <c r="F63">
        <f t="shared" si="0"/>
        <v>0.68238512906153703</v>
      </c>
      <c r="G63">
        <f t="shared" si="1"/>
        <v>-3.3194089227686674</v>
      </c>
      <c r="H63">
        <f t="shared" si="3"/>
        <v>2.1249528153237857E-3</v>
      </c>
      <c r="I63">
        <f t="shared" si="4"/>
        <v>1.4500362011343982E-3</v>
      </c>
      <c r="J63">
        <f t="shared" si="5"/>
        <v>5.2030268368587689E-7</v>
      </c>
      <c r="K63">
        <f t="shared" si="6"/>
        <v>3.5504681395805115E-7</v>
      </c>
      <c r="L63">
        <f t="shared" si="7"/>
        <v>6.9964753394796157E-7</v>
      </c>
      <c r="M63">
        <f t="shared" si="8"/>
        <v>4.7742907275066577E-7</v>
      </c>
      <c r="N63">
        <f t="shared" si="9"/>
        <v>2.8574098185790704E-3</v>
      </c>
      <c r="O63">
        <f t="shared" si="10"/>
        <v>1.9498539678327823E-3</v>
      </c>
      <c r="P63">
        <f t="shared" si="11"/>
        <v>11.669863002646357</v>
      </c>
      <c r="Q63">
        <f t="shared" si="12"/>
        <v>7.9633409711912906</v>
      </c>
      <c r="R63">
        <f t="shared" si="13"/>
        <v>1429291.1094207873</v>
      </c>
      <c r="S63">
        <f t="shared" si="14"/>
        <v>2094551.9598096272</v>
      </c>
      <c r="T63">
        <f t="shared" si="15"/>
        <v>349.9673002794114</v>
      </c>
      <c r="U63">
        <f t="shared" si="16"/>
        <v>512.85891994849078</v>
      </c>
      <c r="V63">
        <f t="shared" si="17"/>
        <v>8.5690808861529175E-2</v>
      </c>
      <c r="W63">
        <f t="shared" si="18"/>
        <v>0.12557543418241995</v>
      </c>
    </row>
    <row r="64" spans="1:23" x14ac:dyDescent="0.45">
      <c r="A64" s="1">
        <v>660</v>
      </c>
      <c r="B64" s="1">
        <v>0.78121200000000002</v>
      </c>
      <c r="C64" s="1">
        <v>6.2403259999999996</v>
      </c>
      <c r="D64" s="1">
        <v>9.195E-3</v>
      </c>
      <c r="E64" s="1">
        <v>8.1510510000000007</v>
      </c>
      <c r="F64">
        <f t="shared" si="0"/>
        <v>0.76558544413475016</v>
      </c>
      <c r="G64">
        <f t="shared" si="1"/>
        <v>-2.3201266454824525</v>
      </c>
      <c r="H64">
        <f t="shared" si="3"/>
        <v>1.9655758455214196E-3</v>
      </c>
      <c r="I64">
        <f t="shared" si="4"/>
        <v>1.5048162566740529E-3</v>
      </c>
      <c r="J64">
        <f t="shared" si="5"/>
        <v>4.7398653308600857E-7</v>
      </c>
      <c r="K64">
        <f t="shared" si="6"/>
        <v>3.6287719044654227E-7</v>
      </c>
      <c r="L64">
        <f t="shared" si="7"/>
        <v>6.0673227380788893E-7</v>
      </c>
      <c r="M64">
        <f t="shared" si="8"/>
        <v>4.6450539731409946E-7</v>
      </c>
      <c r="N64">
        <f t="shared" si="9"/>
        <v>2.5160594633997168E-3</v>
      </c>
      <c r="O64">
        <f t="shared" si="10"/>
        <v>1.9262585017563131E-3</v>
      </c>
      <c r="P64">
        <f t="shared" si="11"/>
        <v>10.433852782599347</v>
      </c>
      <c r="Q64">
        <f t="shared" si="12"/>
        <v>7.9880058166029189</v>
      </c>
      <c r="R64">
        <f t="shared" si="13"/>
        <v>1648173.4088808871</v>
      </c>
      <c r="S64">
        <f t="shared" si="14"/>
        <v>2152827.5145612527</v>
      </c>
      <c r="T64">
        <f t="shared" si="15"/>
        <v>397.44688650911024</v>
      </c>
      <c r="U64">
        <f t="shared" si="16"/>
        <v>519.14112207070116</v>
      </c>
      <c r="V64">
        <f t="shared" si="17"/>
        <v>9.5841873643043071E-2</v>
      </c>
      <c r="W64">
        <f t="shared" si="18"/>
        <v>0.12518769051488657</v>
      </c>
    </row>
    <row r="65" spans="1:23" x14ac:dyDescent="0.45">
      <c r="A65" s="1">
        <v>670</v>
      </c>
      <c r="B65" s="1">
        <v>0.82654799999999995</v>
      </c>
      <c r="C65" s="1">
        <v>6.6558299999999999</v>
      </c>
      <c r="D65" s="1">
        <v>1.0052999999999999E-2</v>
      </c>
      <c r="E65" s="1">
        <v>7.5523680000000004</v>
      </c>
      <c r="F65">
        <f t="shared" si="0"/>
        <v>0.88129047737080601</v>
      </c>
      <c r="G65">
        <f t="shared" si="1"/>
        <v>-1.097618450902794</v>
      </c>
      <c r="H65">
        <f t="shared" si="3"/>
        <v>1.7940249242523157E-3</v>
      </c>
      <c r="I65">
        <f t="shared" si="4"/>
        <v>1.5810570819094474E-3</v>
      </c>
      <c r="J65">
        <f t="shared" si="5"/>
        <v>4.2616109660420772E-7</v>
      </c>
      <c r="K65">
        <f t="shared" si="6"/>
        <v>3.7557171626318838E-7</v>
      </c>
      <c r="L65">
        <f t="shared" si="7"/>
        <v>5.1559146789322308E-7</v>
      </c>
      <c r="M65">
        <f t="shared" si="8"/>
        <v>4.5438585086793313E-7</v>
      </c>
      <c r="N65">
        <f t="shared" si="9"/>
        <v>2.1705030128344825E-3</v>
      </c>
      <c r="O65">
        <f t="shared" si="10"/>
        <v>1.9128436363156738E-3</v>
      </c>
      <c r="P65">
        <f t="shared" si="11"/>
        <v>9.1372406684185314</v>
      </c>
      <c r="Q65">
        <f t="shared" si="12"/>
        <v>8.0525631905225108</v>
      </c>
      <c r="R65">
        <f t="shared" si="13"/>
        <v>1939520.0701945983</v>
      </c>
      <c r="S65">
        <f t="shared" si="14"/>
        <v>2200772.7531345361</v>
      </c>
      <c r="T65">
        <f t="shared" si="15"/>
        <v>460.72269611553759</v>
      </c>
      <c r="U65">
        <f t="shared" si="16"/>
        <v>522.78188400495662</v>
      </c>
      <c r="V65">
        <f t="shared" si="17"/>
        <v>0.1094422305692731</v>
      </c>
      <c r="W65">
        <f t="shared" si="18"/>
        <v>0.12418406119146673</v>
      </c>
    </row>
    <row r="66" spans="1:23" x14ac:dyDescent="0.45">
      <c r="A66" s="1">
        <v>680</v>
      </c>
      <c r="B66" s="1">
        <v>0.88123899999999999</v>
      </c>
      <c r="C66" s="1">
        <v>7.1952280000000002</v>
      </c>
      <c r="D66" s="1">
        <v>1.0938E-2</v>
      </c>
      <c r="E66" s="1">
        <v>6.9089</v>
      </c>
      <c r="F66">
        <f t="shared" si="0"/>
        <v>1.0414433556716698</v>
      </c>
      <c r="G66">
        <f t="shared" si="1"/>
        <v>0.35271307111511818</v>
      </c>
      <c r="H66">
        <f t="shared" si="3"/>
        <v>1.6170376269523466E-3</v>
      </c>
      <c r="I66">
        <f t="shared" si="4"/>
        <v>1.6840530924606058E-3</v>
      </c>
      <c r="J66">
        <f t="shared" si="5"/>
        <v>3.7846989925743267E-7</v>
      </c>
      <c r="K66">
        <f t="shared" si="6"/>
        <v>3.941549619033795E-7</v>
      </c>
      <c r="L66">
        <f t="shared" si="7"/>
        <v>4.2947475004786744E-7</v>
      </c>
      <c r="M66">
        <f t="shared" si="8"/>
        <v>4.4727362486610275E-7</v>
      </c>
      <c r="N66">
        <f t="shared" si="9"/>
        <v>1.8349592187276624E-3</v>
      </c>
      <c r="O66">
        <f t="shared" si="10"/>
        <v>1.9110060862724027E-3</v>
      </c>
      <c r="P66">
        <f t="shared" si="11"/>
        <v>7.8399843856207001</v>
      </c>
      <c r="Q66">
        <f t="shared" si="12"/>
        <v>8.1648996469743178</v>
      </c>
      <c r="R66">
        <f t="shared" si="13"/>
        <v>2328425.5940274587</v>
      </c>
      <c r="S66">
        <f t="shared" si="14"/>
        <v>2235767.8709522905</v>
      </c>
      <c r="T66">
        <f t="shared" si="15"/>
        <v>544.97123957522467</v>
      </c>
      <c r="U66">
        <f t="shared" si="16"/>
        <v>523.28457098249964</v>
      </c>
      <c r="V66">
        <f t="shared" si="17"/>
        <v>0.1275512744431096</v>
      </c>
      <c r="W66">
        <f t="shared" si="18"/>
        <v>0.122475479581745</v>
      </c>
    </row>
    <row r="67" spans="1:23" x14ac:dyDescent="0.45">
      <c r="A67" s="1">
        <v>690</v>
      </c>
      <c r="B67" s="1">
        <v>0.94765100000000002</v>
      </c>
      <c r="C67" s="1">
        <v>7.8875349999999997</v>
      </c>
      <c r="D67" s="1">
        <v>1.2132E-2</v>
      </c>
      <c r="E67" s="1">
        <v>6.3000480000000003</v>
      </c>
      <c r="F67">
        <f t="shared" ref="F67:F101" si="19">C67/E67</f>
        <v>1.25198014364335</v>
      </c>
      <c r="G67">
        <f t="shared" ref="G67:G101" si="20">20*LOG10(F67)</f>
        <v>1.9519488207069446</v>
      </c>
      <c r="H67">
        <f t="shared" si="3"/>
        <v>1.4531648998785639E-3</v>
      </c>
      <c r="I67">
        <f t="shared" si="4"/>
        <v>1.8193336000874385E-3</v>
      </c>
      <c r="J67">
        <f t="shared" si="5"/>
        <v>3.3518605354103271E-7</v>
      </c>
      <c r="K67">
        <f t="shared" si="6"/>
        <v>4.1964628345954972E-7</v>
      </c>
      <c r="L67">
        <f t="shared" si="7"/>
        <v>3.5370199951356851E-7</v>
      </c>
      <c r="M67">
        <f t="shared" si="8"/>
        <v>4.4282788015793759E-7</v>
      </c>
      <c r="N67">
        <f t="shared" si="9"/>
        <v>1.5334388924599497E-3</v>
      </c>
      <c r="O67">
        <f t="shared" si="10"/>
        <v>1.9198350448503072E-3</v>
      </c>
      <c r="P67">
        <f t="shared" si="11"/>
        <v>6.6480676958078453</v>
      </c>
      <c r="Q67">
        <f t="shared" si="12"/>
        <v>8.3232487487482203</v>
      </c>
      <c r="R67">
        <f t="shared" si="13"/>
        <v>2827238.752891581</v>
      </c>
      <c r="S67">
        <f t="shared" si="14"/>
        <v>2258213.7322594575</v>
      </c>
      <c r="T67">
        <f t="shared" si="15"/>
        <v>652.12901858501539</v>
      </c>
      <c r="U67">
        <f t="shared" si="16"/>
        <v>520.87808412621814</v>
      </c>
      <c r="V67">
        <f t="shared" si="17"/>
        <v>0.15041964759633578</v>
      </c>
      <c r="W67">
        <f t="shared" si="18"/>
        <v>0.1201453939665561</v>
      </c>
    </row>
    <row r="68" spans="1:23" x14ac:dyDescent="0.45">
      <c r="A68" s="1">
        <v>700</v>
      </c>
      <c r="B68" s="1">
        <v>1.0294719999999999</v>
      </c>
      <c r="C68" s="1">
        <v>8.7721579999999992</v>
      </c>
      <c r="D68" s="1">
        <v>1.3629E-2</v>
      </c>
      <c r="E68" s="1">
        <v>5.9437490000000004</v>
      </c>
      <c r="F68">
        <f t="shared" si="19"/>
        <v>1.4758627929947914</v>
      </c>
      <c r="G68">
        <f t="shared" si="20"/>
        <v>3.3809196834120758</v>
      </c>
      <c r="H68">
        <f t="shared" ref="H68:H101" si="21">(E68/(2*PI()*A68))</f>
        <v>1.3513957626393E-3</v>
      </c>
      <c r="I68">
        <f t="shared" ref="I68:I101" si="22">(C68/(2*PI()*A68))</f>
        <v>1.9944747246901633E-3</v>
      </c>
      <c r="J68">
        <f t="shared" ref="J68:J101" si="23">(E68/((2*PI()*A68)^2))</f>
        <v>3.0725902242498048E-7</v>
      </c>
      <c r="K68">
        <f t="shared" ref="K68:K101" si="24">(C68/((2*PI()*A68)^2))</f>
        <v>4.5347215900898093E-7</v>
      </c>
      <c r="L68">
        <f t="shared" ref="L68:L101" si="25">(J68/B68)</f>
        <v>2.9846272887944549E-7</v>
      </c>
      <c r="M68">
        <f t="shared" ref="M68:M101" si="26">(K68/B68)</f>
        <v>4.4049003664886559E-7</v>
      </c>
      <c r="N68">
        <f t="shared" ref="N68:N101" si="27">(H68/B68)</f>
        <v>1.3127076429852393E-3</v>
      </c>
      <c r="O68">
        <f t="shared" ref="O68:O101" si="28">(I68/B68)</f>
        <v>1.9373763683618044E-3</v>
      </c>
      <c r="P68">
        <f t="shared" ref="P68:P101" si="29">(E68/B68)</f>
        <v>5.7735897625190393</v>
      </c>
      <c r="Q68">
        <f t="shared" ref="Q68:Q101" si="30">(C68/B68)</f>
        <v>8.5210263125174848</v>
      </c>
      <c r="R68">
        <f t="shared" ref="R68:R101" si="31">(1/L68)</f>
        <v>3350502.1003943114</v>
      </c>
      <c r="S68">
        <f t="shared" ref="S68:S101" si="32">(1/M68)</f>
        <v>2270198.9075797074</v>
      </c>
      <c r="T68">
        <f t="shared" ref="T68:T101" si="33">(1/N68)</f>
        <v>761.78424445361782</v>
      </c>
      <c r="U68">
        <f t="shared" ref="U68:U101" si="34">(1/O68)</f>
        <v>516.16196849018775</v>
      </c>
      <c r="V68">
        <f t="shared" ref="V68:V101" si="35">(1/P68)</f>
        <v>0.17320246867759725</v>
      </c>
      <c r="W68">
        <f t="shared" ref="W68:W101" si="36">(1/Q68)</f>
        <v>0.11735675531608071</v>
      </c>
    </row>
    <row r="69" spans="1:23" x14ac:dyDescent="0.45">
      <c r="A69" s="1">
        <v>710</v>
      </c>
      <c r="B69" s="1">
        <v>1.130422</v>
      </c>
      <c r="C69" s="1">
        <v>9.8930640000000007</v>
      </c>
      <c r="D69" s="1">
        <v>1.5465E-2</v>
      </c>
      <c r="E69" s="1">
        <v>6.3216770000000002</v>
      </c>
      <c r="F69">
        <f t="shared" si="19"/>
        <v>1.5649429732015729</v>
      </c>
      <c r="G69">
        <f t="shared" si="20"/>
        <v>3.8899703280631677</v>
      </c>
      <c r="H69">
        <f t="shared" si="21"/>
        <v>1.4170790749018925E-3</v>
      </c>
      <c r="I69">
        <f t="shared" si="22"/>
        <v>2.2176479407387023E-3</v>
      </c>
      <c r="J69">
        <f t="shared" si="23"/>
        <v>3.1765512608834707E-7</v>
      </c>
      <c r="K69">
        <f t="shared" si="24"/>
        <v>4.9711215747341839E-7</v>
      </c>
      <c r="L69">
        <f t="shared" si="25"/>
        <v>2.8100578906669106E-7</v>
      </c>
      <c r="M69">
        <f t="shared" si="26"/>
        <v>4.3975803502888158E-7</v>
      </c>
      <c r="N69">
        <f t="shared" si="27"/>
        <v>1.25358412601833E-3</v>
      </c>
      <c r="O69">
        <f t="shared" si="28"/>
        <v>1.9617876693294204E-3</v>
      </c>
      <c r="P69">
        <f t="shared" si="29"/>
        <v>5.5923159669574725</v>
      </c>
      <c r="Q69">
        <f t="shared" si="30"/>
        <v>8.7516555764130572</v>
      </c>
      <c r="R69">
        <f t="shared" si="31"/>
        <v>3558645.5472014141</v>
      </c>
      <c r="S69">
        <f t="shared" si="32"/>
        <v>2273977.7794721224</v>
      </c>
      <c r="T69">
        <f t="shared" si="33"/>
        <v>797.71271767474343</v>
      </c>
      <c r="U69">
        <f t="shared" si="34"/>
        <v>509.73916068185946</v>
      </c>
      <c r="V69">
        <f t="shared" si="35"/>
        <v>0.17881679181014784</v>
      </c>
      <c r="W69">
        <f t="shared" si="36"/>
        <v>0.11426409452117159</v>
      </c>
    </row>
    <row r="70" spans="1:23" x14ac:dyDescent="0.45">
      <c r="A70" s="1">
        <v>720</v>
      </c>
      <c r="B70" s="1">
        <v>1.253611</v>
      </c>
      <c r="C70" s="1">
        <v>11.317894000000001</v>
      </c>
      <c r="D70" s="1">
        <v>1.7842E-2</v>
      </c>
      <c r="E70" s="1">
        <v>8.0920660000000009</v>
      </c>
      <c r="F70">
        <f t="shared" si="19"/>
        <v>1.3986408415354001</v>
      </c>
      <c r="G70">
        <f t="shared" si="20"/>
        <v>2.9141241173591466</v>
      </c>
      <c r="H70">
        <f t="shared" si="21"/>
        <v>1.7887393107303628E-3</v>
      </c>
      <c r="I70">
        <f t="shared" si="22"/>
        <v>2.5018038548473664E-3</v>
      </c>
      <c r="J70">
        <f t="shared" si="23"/>
        <v>3.953981988965653E-7</v>
      </c>
      <c r="K70">
        <f t="shared" si="24"/>
        <v>5.5302006964627364E-7</v>
      </c>
      <c r="L70">
        <f t="shared" si="25"/>
        <v>3.1540741019069334E-7</v>
      </c>
      <c r="M70">
        <f t="shared" si="26"/>
        <v>4.411416856156125E-7</v>
      </c>
      <c r="N70">
        <f t="shared" si="27"/>
        <v>1.4268695079497251E-3</v>
      </c>
      <c r="O70">
        <f t="shared" si="28"/>
        <v>1.9956779693600058E-3</v>
      </c>
      <c r="P70">
        <f t="shared" si="29"/>
        <v>6.455005579880841</v>
      </c>
      <c r="Q70">
        <f t="shared" si="30"/>
        <v>9.0282344363602434</v>
      </c>
      <c r="R70">
        <f t="shared" si="31"/>
        <v>3170502.5553946444</v>
      </c>
      <c r="S70">
        <f t="shared" si="32"/>
        <v>2266845.3982182657</v>
      </c>
      <c r="T70">
        <f t="shared" si="33"/>
        <v>700.83493580075469</v>
      </c>
      <c r="U70">
        <f t="shared" si="34"/>
        <v>501.08284771049011</v>
      </c>
      <c r="V70">
        <f t="shared" si="35"/>
        <v>0.15491853378358503</v>
      </c>
      <c r="W70">
        <f t="shared" si="36"/>
        <v>0.11076362793289987</v>
      </c>
    </row>
    <row r="71" spans="1:23" x14ac:dyDescent="0.45">
      <c r="A71" s="1">
        <v>730</v>
      </c>
      <c r="B71" s="1">
        <v>1.3866430000000001</v>
      </c>
      <c r="C71" s="1">
        <v>13.017802</v>
      </c>
      <c r="D71" s="1">
        <v>2.0898E-2</v>
      </c>
      <c r="E71" s="1">
        <v>11.729123</v>
      </c>
      <c r="F71">
        <f t="shared" si="19"/>
        <v>1.1098700218251611</v>
      </c>
      <c r="G71">
        <f t="shared" si="20"/>
        <v>0.90544242060947233</v>
      </c>
      <c r="H71">
        <f t="shared" si="21"/>
        <v>2.5571889090175897E-3</v>
      </c>
      <c r="I71">
        <f t="shared" si="22"/>
        <v>2.8381473102624126E-3</v>
      </c>
      <c r="J71">
        <f t="shared" si="23"/>
        <v>5.5751952779441151E-7</v>
      </c>
      <c r="K71">
        <f t="shared" si="24"/>
        <v>6.18774210481137E-7</v>
      </c>
      <c r="L71">
        <f t="shared" si="25"/>
        <v>4.0206421392846714E-7</v>
      </c>
      <c r="M71">
        <f t="shared" si="26"/>
        <v>4.4623901788790407E-7</v>
      </c>
      <c r="N71">
        <f t="shared" si="27"/>
        <v>1.84415809189358E-3</v>
      </c>
      <c r="O71">
        <f t="shared" si="28"/>
        <v>2.0467757816989753E-3</v>
      </c>
      <c r="P71">
        <f t="shared" si="29"/>
        <v>8.4586465297845219</v>
      </c>
      <c r="Q71">
        <f t="shared" si="30"/>
        <v>9.3879982086232712</v>
      </c>
      <c r="R71">
        <f t="shared" si="31"/>
        <v>2487164.8989330693</v>
      </c>
      <c r="S71">
        <f t="shared" si="32"/>
        <v>2240951.5078558223</v>
      </c>
      <c r="T71">
        <f t="shared" si="33"/>
        <v>542.2528602052771</v>
      </c>
      <c r="U71">
        <f t="shared" si="34"/>
        <v>488.57330096505541</v>
      </c>
      <c r="V71">
        <f t="shared" si="35"/>
        <v>0.11822222343477855</v>
      </c>
      <c r="W71">
        <f t="shared" si="36"/>
        <v>0.10651898070042855</v>
      </c>
    </row>
    <row r="72" spans="1:23" x14ac:dyDescent="0.45">
      <c r="A72" s="1">
        <v>740</v>
      </c>
      <c r="B72" s="1">
        <v>1.468996</v>
      </c>
      <c r="C72" s="1">
        <v>14.458838</v>
      </c>
      <c r="D72" s="1">
        <v>2.3403E-2</v>
      </c>
      <c r="E72" s="1">
        <v>16.826692000000001</v>
      </c>
      <c r="F72">
        <f t="shared" si="19"/>
        <v>0.85927988697956792</v>
      </c>
      <c r="G72">
        <f t="shared" si="20"/>
        <v>-1.3173070709354313</v>
      </c>
      <c r="H72">
        <f t="shared" si="21"/>
        <v>3.6189881184930418E-3</v>
      </c>
      <c r="I72">
        <f t="shared" si="22"/>
        <v>3.1097237014390999E-3</v>
      </c>
      <c r="J72">
        <f t="shared" si="23"/>
        <v>7.783511460121697E-7</v>
      </c>
      <c r="K72">
        <f t="shared" si="24"/>
        <v>6.6882148477575434E-7</v>
      </c>
      <c r="L72">
        <f t="shared" si="25"/>
        <v>5.2985246114500635E-7</v>
      </c>
      <c r="M72">
        <f t="shared" si="26"/>
        <v>4.5529156292852694E-7</v>
      </c>
      <c r="N72">
        <f t="shared" si="27"/>
        <v>2.4635792871410419E-3</v>
      </c>
      <c r="O72">
        <f t="shared" si="28"/>
        <v>2.1169041314197589E-3</v>
      </c>
      <c r="P72">
        <f t="shared" si="29"/>
        <v>11.454552633227049</v>
      </c>
      <c r="Q72">
        <f t="shared" si="30"/>
        <v>9.8426666920808508</v>
      </c>
      <c r="R72">
        <f t="shared" si="31"/>
        <v>1887317.8353064721</v>
      </c>
      <c r="S72">
        <f t="shared" si="32"/>
        <v>2196394.7532165954</v>
      </c>
      <c r="T72">
        <f t="shared" si="33"/>
        <v>405.91346307367667</v>
      </c>
      <c r="U72">
        <f t="shared" si="34"/>
        <v>472.38794858854709</v>
      </c>
      <c r="V72">
        <f t="shared" si="35"/>
        <v>8.7301532588817801E-2</v>
      </c>
      <c r="W72">
        <f t="shared" si="36"/>
        <v>0.10159848253365865</v>
      </c>
    </row>
    <row r="73" spans="1:23" x14ac:dyDescent="0.45">
      <c r="A73" s="1">
        <v>750</v>
      </c>
      <c r="B73" s="1">
        <v>1.407821</v>
      </c>
      <c r="C73" s="1">
        <v>14.59051</v>
      </c>
      <c r="D73" s="1">
        <v>2.3932999999999999E-2</v>
      </c>
      <c r="E73" s="1">
        <v>21.305259</v>
      </c>
      <c r="F73">
        <f t="shared" si="19"/>
        <v>0.68483138365039353</v>
      </c>
      <c r="G73">
        <f t="shared" si="20"/>
        <v>-3.2883269107220618</v>
      </c>
      <c r="H73">
        <f t="shared" si="21"/>
        <v>4.5211163782707883E-3</v>
      </c>
      <c r="I73">
        <f t="shared" si="22"/>
        <v>3.0962023849756401E-3</v>
      </c>
      <c r="J73">
        <f t="shared" si="23"/>
        <v>9.5941069319403112E-7</v>
      </c>
      <c r="K73">
        <f t="shared" si="24"/>
        <v>6.5703455250905155E-7</v>
      </c>
      <c r="L73">
        <f t="shared" si="25"/>
        <v>6.8148627786773395E-7</v>
      </c>
      <c r="M73">
        <f t="shared" si="26"/>
        <v>4.6670319061091684E-7</v>
      </c>
      <c r="N73">
        <f t="shared" si="27"/>
        <v>3.211428426107288E-3</v>
      </c>
      <c r="O73">
        <f t="shared" si="28"/>
        <v>2.1992869725452596E-3</v>
      </c>
      <c r="P73">
        <f t="shared" si="29"/>
        <v>15.133499926482131</v>
      </c>
      <c r="Q73">
        <f t="shared" si="30"/>
        <v>10.363895694125887</v>
      </c>
      <c r="R73">
        <f t="shared" si="31"/>
        <v>1467380.9766630176</v>
      </c>
      <c r="S73">
        <f t="shared" si="32"/>
        <v>2142689.4439932904</v>
      </c>
      <c r="T73">
        <f t="shared" si="33"/>
        <v>311.38791444657647</v>
      </c>
      <c r="U73">
        <f t="shared" si="34"/>
        <v>454.69282202980941</v>
      </c>
      <c r="V73">
        <f t="shared" si="35"/>
        <v>6.6078567737665142E-2</v>
      </c>
      <c r="W73">
        <f t="shared" si="36"/>
        <v>9.648881361926348E-2</v>
      </c>
    </row>
    <row r="74" spans="1:23" x14ac:dyDescent="0.45">
      <c r="A74" s="1">
        <v>760</v>
      </c>
      <c r="B74" s="1">
        <v>1.212283</v>
      </c>
      <c r="C74" s="1">
        <v>13.240974</v>
      </c>
      <c r="D74" s="1">
        <v>2.1950000000000001E-2</v>
      </c>
      <c r="E74" s="1">
        <v>23.380936999999999</v>
      </c>
      <c r="F74">
        <f t="shared" si="19"/>
        <v>0.56631494281003369</v>
      </c>
      <c r="G74">
        <f t="shared" si="20"/>
        <v>-4.9388395781943393</v>
      </c>
      <c r="H74">
        <f t="shared" si="21"/>
        <v>4.8963048653555127E-3</v>
      </c>
      <c r="I74">
        <f t="shared" si="22"/>
        <v>2.7728506098042968E-3</v>
      </c>
      <c r="J74">
        <f t="shared" si="23"/>
        <v>1.0253567397450354E-6</v>
      </c>
      <c r="K74">
        <f t="shared" si="24"/>
        <v>5.8067484342859233E-7</v>
      </c>
      <c r="L74">
        <f t="shared" si="25"/>
        <v>8.4580641627824143E-7</v>
      </c>
      <c r="M74">
        <f t="shared" si="26"/>
        <v>4.7899281226297193E-7</v>
      </c>
      <c r="N74">
        <f t="shared" si="27"/>
        <v>4.0389124200830278E-3</v>
      </c>
      <c r="O74">
        <f t="shared" si="28"/>
        <v>2.2872964561940542E-3</v>
      </c>
      <c r="P74">
        <f t="shared" si="29"/>
        <v>19.286698732886627</v>
      </c>
      <c r="Q74">
        <f t="shared" si="30"/>
        <v>10.922345689909038</v>
      </c>
      <c r="R74">
        <f t="shared" si="31"/>
        <v>1182303.6344418486</v>
      </c>
      <c r="S74">
        <f t="shared" si="32"/>
        <v>2087713.9998731127</v>
      </c>
      <c r="T74">
        <f t="shared" si="33"/>
        <v>247.5914048117545</v>
      </c>
      <c r="U74">
        <f t="shared" si="34"/>
        <v>437.19737216047173</v>
      </c>
      <c r="V74">
        <f t="shared" si="35"/>
        <v>5.184920518797001E-2</v>
      </c>
      <c r="W74">
        <f t="shared" si="36"/>
        <v>9.1555424850165865E-2</v>
      </c>
    </row>
    <row r="75" spans="1:23" x14ac:dyDescent="0.45">
      <c r="A75" s="1">
        <v>770</v>
      </c>
      <c r="B75" s="1">
        <v>0.98417299999999996</v>
      </c>
      <c r="C75" s="1">
        <v>11.32471</v>
      </c>
      <c r="D75" s="1">
        <v>1.8984000000000001E-2</v>
      </c>
      <c r="E75" s="1">
        <v>23.513964000000001</v>
      </c>
      <c r="F75">
        <f t="shared" si="19"/>
        <v>0.48161637059578721</v>
      </c>
      <c r="G75">
        <f t="shared" si="20"/>
        <v>-6.345975188385764</v>
      </c>
      <c r="H75">
        <f t="shared" si="21"/>
        <v>4.8602124704998388E-3</v>
      </c>
      <c r="I75">
        <f t="shared" si="22"/>
        <v>2.3407578903665168E-3</v>
      </c>
      <c r="J75">
        <f t="shared" si="23"/>
        <v>1.0045803105934048E-6</v>
      </c>
      <c r="K75">
        <f t="shared" si="24"/>
        <v>4.8382232315998431E-7</v>
      </c>
      <c r="L75">
        <f t="shared" si="25"/>
        <v>1.0207354912128303E-6</v>
      </c>
      <c r="M75">
        <f t="shared" si="26"/>
        <v>4.9160292261623139E-7</v>
      </c>
      <c r="N75">
        <f t="shared" si="27"/>
        <v>4.938372085497E-3</v>
      </c>
      <c r="O75">
        <f t="shared" si="28"/>
        <v>2.3784008404686137E-3</v>
      </c>
      <c r="P75">
        <f t="shared" si="29"/>
        <v>23.892104335315032</v>
      </c>
      <c r="Q75">
        <f t="shared" si="30"/>
        <v>11.5068285758703</v>
      </c>
      <c r="R75">
        <f t="shared" si="31"/>
        <v>979685.73504954495</v>
      </c>
      <c r="S75">
        <f t="shared" si="32"/>
        <v>2034162.0319874452</v>
      </c>
      <c r="T75">
        <f t="shared" si="33"/>
        <v>202.49587975292459</v>
      </c>
      <c r="U75">
        <f t="shared" si="34"/>
        <v>420.45057459825449</v>
      </c>
      <c r="V75">
        <f t="shared" si="35"/>
        <v>4.1854831452493503E-2</v>
      </c>
      <c r="W75">
        <f t="shared" si="36"/>
        <v>8.6904918536545306E-2</v>
      </c>
    </row>
    <row r="76" spans="1:23" x14ac:dyDescent="0.45">
      <c r="A76" s="1">
        <v>780</v>
      </c>
      <c r="B76" s="1">
        <v>0.78232999999999997</v>
      </c>
      <c r="C76" s="1">
        <v>9.4930140000000005</v>
      </c>
      <c r="D76" s="1">
        <v>1.6159E-2</v>
      </c>
      <c r="E76" s="1">
        <v>22.776924999999999</v>
      </c>
      <c r="F76">
        <f t="shared" si="19"/>
        <v>0.41678207220684976</v>
      </c>
      <c r="G76">
        <f t="shared" si="20"/>
        <v>-7.601819407850618</v>
      </c>
      <c r="H76">
        <f t="shared" si="21"/>
        <v>4.6475130797222668E-3</v>
      </c>
      <c r="I76">
        <f t="shared" si="22"/>
        <v>1.9370001319750844E-3</v>
      </c>
      <c r="J76">
        <f t="shared" si="23"/>
        <v>9.483008714385085E-7</v>
      </c>
      <c r="K76">
        <f t="shared" si="24"/>
        <v>3.95234802273703E-7</v>
      </c>
      <c r="L76">
        <f t="shared" si="25"/>
        <v>1.2121494400553585E-6</v>
      </c>
      <c r="M76">
        <f t="shared" si="26"/>
        <v>5.0520215545064485E-7</v>
      </c>
      <c r="N76">
        <f t="shared" si="27"/>
        <v>5.9406044504521967E-3</v>
      </c>
      <c r="O76">
        <f t="shared" si="28"/>
        <v>2.4759374330207001E-3</v>
      </c>
      <c r="P76">
        <f t="shared" si="29"/>
        <v>29.114216507100583</v>
      </c>
      <c r="Q76">
        <f t="shared" si="30"/>
        <v>12.134283486508252</v>
      </c>
      <c r="R76">
        <f t="shared" si="31"/>
        <v>824980.78780973598</v>
      </c>
      <c r="S76">
        <f t="shared" si="32"/>
        <v>1979405.6482359839</v>
      </c>
      <c r="T76">
        <f t="shared" si="33"/>
        <v>168.3330388920071</v>
      </c>
      <c r="U76">
        <f t="shared" si="34"/>
        <v>403.88742730868495</v>
      </c>
      <c r="V76">
        <f t="shared" si="35"/>
        <v>3.4347481058132297E-2</v>
      </c>
      <c r="W76">
        <f t="shared" si="36"/>
        <v>8.2411128857494562E-2</v>
      </c>
    </row>
    <row r="77" spans="1:23" x14ac:dyDescent="0.45">
      <c r="A77" s="1">
        <v>790</v>
      </c>
      <c r="B77" s="1">
        <v>0.62138499999999997</v>
      </c>
      <c r="C77" s="1">
        <v>7.9542590000000004</v>
      </c>
      <c r="D77" s="1">
        <v>1.3797E-2</v>
      </c>
      <c r="E77" s="1">
        <v>21.796883000000001</v>
      </c>
      <c r="F77">
        <f t="shared" si="19"/>
        <v>0.36492644384061701</v>
      </c>
      <c r="G77">
        <f t="shared" si="20"/>
        <v>-8.755893300098105</v>
      </c>
      <c r="H77">
        <f t="shared" si="21"/>
        <v>4.3912426246148113E-3</v>
      </c>
      <c r="I77">
        <f t="shared" si="22"/>
        <v>1.6024805550420207E-3</v>
      </c>
      <c r="J77">
        <f t="shared" si="23"/>
        <v>8.8466831648515879E-7</v>
      </c>
      <c r="K77">
        <f t="shared" si="24"/>
        <v>3.2283886271339455E-7</v>
      </c>
      <c r="L77">
        <f t="shared" si="25"/>
        <v>1.4237040103722472E-6</v>
      </c>
      <c r="M77">
        <f t="shared" si="26"/>
        <v>5.1954724158676917E-7</v>
      </c>
      <c r="N77">
        <f t="shared" si="27"/>
        <v>7.06686293459741E-3</v>
      </c>
      <c r="O77">
        <f t="shared" si="28"/>
        <v>2.5788851598316999E-3</v>
      </c>
      <c r="P77">
        <f t="shared" si="29"/>
        <v>35.077903393226428</v>
      </c>
      <c r="Q77">
        <f t="shared" si="30"/>
        <v>12.800854542674832</v>
      </c>
      <c r="R77">
        <f t="shared" si="31"/>
        <v>702393.18897369411</v>
      </c>
      <c r="S77">
        <f t="shared" si="32"/>
        <v>1924752.7846473819</v>
      </c>
      <c r="T77">
        <f t="shared" si="33"/>
        <v>141.50550382182681</v>
      </c>
      <c r="U77">
        <f t="shared" si="34"/>
        <v>387.76445557787491</v>
      </c>
      <c r="V77">
        <f t="shared" si="35"/>
        <v>2.8507975199940281E-2</v>
      </c>
      <c r="W77">
        <f t="shared" si="36"/>
        <v>7.8119784633615769E-2</v>
      </c>
    </row>
    <row r="78" spans="1:23" x14ac:dyDescent="0.45">
      <c r="A78" s="1">
        <v>800</v>
      </c>
      <c r="B78" s="1">
        <v>0.49737399999999998</v>
      </c>
      <c r="C78" s="1">
        <v>6.7148859999999999</v>
      </c>
      <c r="D78" s="1">
        <v>1.1787000000000001E-2</v>
      </c>
      <c r="E78" s="1">
        <v>20.831921000000001</v>
      </c>
      <c r="F78">
        <f t="shared" si="19"/>
        <v>0.32233637982786129</v>
      </c>
      <c r="G78">
        <f t="shared" si="20"/>
        <v>-9.8338135194854246</v>
      </c>
      <c r="H78">
        <f t="shared" si="21"/>
        <v>4.1443790015623242E-3</v>
      </c>
      <c r="I78">
        <f t="shared" si="22"/>
        <v>1.3358841239982059E-3</v>
      </c>
      <c r="J78">
        <f t="shared" si="23"/>
        <v>8.2449800518112219E-7</v>
      </c>
      <c r="K78">
        <f t="shared" si="24"/>
        <v>2.6576570216537615E-7</v>
      </c>
      <c r="L78">
        <f t="shared" si="25"/>
        <v>1.6577022626456595E-6</v>
      </c>
      <c r="M78">
        <f t="shared" si="26"/>
        <v>5.343377461736564E-7</v>
      </c>
      <c r="N78">
        <f t="shared" si="27"/>
        <v>8.3325204002668504E-3</v>
      </c>
      <c r="O78">
        <f t="shared" si="28"/>
        <v>2.6858744606638183E-3</v>
      </c>
      <c r="P78">
        <f t="shared" si="29"/>
        <v>41.883815800584678</v>
      </c>
      <c r="Q78">
        <f t="shared" si="30"/>
        <v>13.500677558537438</v>
      </c>
      <c r="R78">
        <f t="shared" si="31"/>
        <v>603244.63719077036</v>
      </c>
      <c r="S78">
        <f t="shared" si="32"/>
        <v>1871475.4987101478</v>
      </c>
      <c r="T78">
        <f t="shared" si="33"/>
        <v>120.01170737823514</v>
      </c>
      <c r="U78">
        <f t="shared" si="34"/>
        <v>372.31822061886254</v>
      </c>
      <c r="V78">
        <f t="shared" si="35"/>
        <v>2.387557057268026E-2</v>
      </c>
      <c r="W78">
        <f t="shared" si="36"/>
        <v>7.4070356518338515E-2</v>
      </c>
    </row>
    <row r="79" spans="1:23" x14ac:dyDescent="0.45">
      <c r="A79" s="1">
        <v>810</v>
      </c>
      <c r="B79" s="1">
        <v>0.40343600000000002</v>
      </c>
      <c r="C79" s="1">
        <v>5.7265090000000001</v>
      </c>
      <c r="D79" s="1">
        <v>1.0125E-2</v>
      </c>
      <c r="E79" s="1">
        <v>19.980436999999998</v>
      </c>
      <c r="F79">
        <f t="shared" si="19"/>
        <v>0.28660579345686987</v>
      </c>
      <c r="G79">
        <f t="shared" si="20"/>
        <v>-10.854300700202682</v>
      </c>
      <c r="H79">
        <f t="shared" si="21"/>
        <v>3.9259077946743213E-3</v>
      </c>
      <c r="I79">
        <f t="shared" si="22"/>
        <v>1.1251879185311439E-3</v>
      </c>
      <c r="J79">
        <f t="shared" si="23"/>
        <v>7.7139213783385184E-7</v>
      </c>
      <c r="K79">
        <f t="shared" si="24"/>
        <v>2.2108545573026224E-7</v>
      </c>
      <c r="L79">
        <f t="shared" si="25"/>
        <v>1.9120557853881455E-6</v>
      </c>
      <c r="M79">
        <f t="shared" si="26"/>
        <v>5.4800626550496785E-7</v>
      </c>
      <c r="N79">
        <f t="shared" si="27"/>
        <v>9.7311786619794002E-3</v>
      </c>
      <c r="O79">
        <f t="shared" si="28"/>
        <v>2.7890121816871666E-3</v>
      </c>
      <c r="P79">
        <f t="shared" si="29"/>
        <v>49.525667020295657</v>
      </c>
      <c r="Q79">
        <f t="shared" si="30"/>
        <v>14.194343092832568</v>
      </c>
      <c r="R79">
        <f t="shared" si="31"/>
        <v>522997.29309257626</v>
      </c>
      <c r="S79">
        <f t="shared" si="32"/>
        <v>1824796.6546122176</v>
      </c>
      <c r="T79">
        <f t="shared" si="33"/>
        <v>102.76247459180776</v>
      </c>
      <c r="U79">
        <f t="shared" si="34"/>
        <v>358.54988607294882</v>
      </c>
      <c r="V79">
        <f t="shared" si="35"/>
        <v>2.0191550364989517E-2</v>
      </c>
      <c r="W79">
        <f t="shared" si="36"/>
        <v>7.0450600880920644E-2</v>
      </c>
    </row>
    <row r="80" spans="1:23" x14ac:dyDescent="0.45">
      <c r="A80" s="1">
        <v>820</v>
      </c>
      <c r="B80" s="1">
        <v>0.33340799999999998</v>
      </c>
      <c r="C80" s="1">
        <v>4.9353340000000001</v>
      </c>
      <c r="D80" s="1">
        <v>8.9040000000000005E-3</v>
      </c>
      <c r="E80" s="1">
        <v>19.245918</v>
      </c>
      <c r="F80">
        <f t="shared" si="19"/>
        <v>0.25643536463160654</v>
      </c>
      <c r="G80">
        <f t="shared" si="20"/>
        <v>-11.820441641935936</v>
      </c>
      <c r="H80">
        <f t="shared" si="21"/>
        <v>3.7354670537088834E-3</v>
      </c>
      <c r="I80">
        <f t="shared" si="22"/>
        <v>9.5790585598719052E-4</v>
      </c>
      <c r="J80">
        <f t="shared" si="23"/>
        <v>7.250220077496187E-7</v>
      </c>
      <c r="K80">
        <f t="shared" si="24"/>
        <v>1.8592128292321295E-7</v>
      </c>
      <c r="L80">
        <f t="shared" si="25"/>
        <v>2.1745789175713203E-6</v>
      </c>
      <c r="M80">
        <f t="shared" si="26"/>
        <v>5.5763893764760578E-7</v>
      </c>
      <c r="N80">
        <f t="shared" si="27"/>
        <v>1.1203891489433017E-2</v>
      </c>
      <c r="O80">
        <f t="shared" si="28"/>
        <v>2.8730739993857095E-3</v>
      </c>
      <c r="P80">
        <f t="shared" si="29"/>
        <v>57.724823639504756</v>
      </c>
      <c r="Q80">
        <f t="shared" si="30"/>
        <v>14.802686198291584</v>
      </c>
      <c r="R80">
        <f t="shared" si="31"/>
        <v>459859.14418633771</v>
      </c>
      <c r="S80">
        <f t="shared" si="32"/>
        <v>1793275.0611327284</v>
      </c>
      <c r="T80">
        <f t="shared" si="33"/>
        <v>89.254702345444244</v>
      </c>
      <c r="U80">
        <f t="shared" si="34"/>
        <v>348.05925646670067</v>
      </c>
      <c r="V80">
        <f t="shared" si="35"/>
        <v>1.732356960057712E-2</v>
      </c>
      <c r="W80">
        <f t="shared" si="36"/>
        <v>6.7555306287274575E-2</v>
      </c>
    </row>
    <row r="81" spans="1:23" x14ac:dyDescent="0.45">
      <c r="A81" s="1">
        <v>830</v>
      </c>
      <c r="B81" s="1">
        <v>0.28198800000000002</v>
      </c>
      <c r="C81" s="1">
        <v>4.2947709999999999</v>
      </c>
      <c r="D81" s="1">
        <v>7.8650000000000005E-3</v>
      </c>
      <c r="E81" s="1">
        <v>18.632577999999999</v>
      </c>
      <c r="F81">
        <f t="shared" si="19"/>
        <v>0.23049794827103368</v>
      </c>
      <c r="G81">
        <f t="shared" si="20"/>
        <v>-12.746658720760777</v>
      </c>
      <c r="H81">
        <f t="shared" si="21"/>
        <v>3.5728516761991576E-3</v>
      </c>
      <c r="I81">
        <f t="shared" si="22"/>
        <v>8.2353498084062943E-4</v>
      </c>
      <c r="J81">
        <f t="shared" si="23"/>
        <v>6.8510482554368646E-7</v>
      </c>
      <c r="K81">
        <f t="shared" si="24"/>
        <v>1.579152566384042E-7</v>
      </c>
      <c r="L81">
        <f t="shared" si="25"/>
        <v>2.4295531212097195E-6</v>
      </c>
      <c r="M81">
        <f t="shared" si="26"/>
        <v>5.6000700965432644E-7</v>
      </c>
      <c r="N81">
        <f t="shared" si="27"/>
        <v>1.267022595358369E-2</v>
      </c>
      <c r="O81">
        <f t="shared" si="28"/>
        <v>2.9204610864314415E-3</v>
      </c>
      <c r="P81">
        <f t="shared" si="29"/>
        <v>66.075783366668077</v>
      </c>
      <c r="Q81">
        <f t="shared" si="30"/>
        <v>15.230332496418287</v>
      </c>
      <c r="R81">
        <f t="shared" si="31"/>
        <v>411598.326980429</v>
      </c>
      <c r="S81">
        <f t="shared" si="32"/>
        <v>1785691.9337800192</v>
      </c>
      <c r="T81">
        <f t="shared" si="33"/>
        <v>78.925190731674093</v>
      </c>
      <c r="U81">
        <f t="shared" si="34"/>
        <v>342.41168445833193</v>
      </c>
      <c r="V81">
        <f t="shared" si="35"/>
        <v>1.5134137637851297E-2</v>
      </c>
      <c r="W81">
        <f t="shared" si="36"/>
        <v>6.5658448378272088E-2</v>
      </c>
    </row>
    <row r="82" spans="1:23" x14ac:dyDescent="0.45">
      <c r="A82" s="1">
        <v>840</v>
      </c>
      <c r="B82" s="1">
        <v>0.246809</v>
      </c>
      <c r="C82" s="1">
        <v>3.7809740000000001</v>
      </c>
      <c r="D82" s="1">
        <v>7.0330000000000002E-3</v>
      </c>
      <c r="E82" s="1">
        <v>18.128378999999999</v>
      </c>
      <c r="F82">
        <f t="shared" si="19"/>
        <v>0.208566579504985</v>
      </c>
      <c r="G82">
        <f t="shared" si="20"/>
        <v>-13.61510562474648</v>
      </c>
      <c r="H82">
        <f t="shared" si="21"/>
        <v>3.4347870572539406E-3</v>
      </c>
      <c r="I82">
        <f t="shared" si="22"/>
        <v>7.1638178785944748E-4</v>
      </c>
      <c r="J82">
        <f t="shared" si="23"/>
        <v>6.5078968884527329E-7</v>
      </c>
      <c r="K82">
        <f t="shared" si="24"/>
        <v>1.3573297937957213E-7</v>
      </c>
      <c r="L82">
        <f t="shared" si="25"/>
        <v>2.6368150628432239E-6</v>
      </c>
      <c r="M82">
        <f t="shared" si="26"/>
        <v>5.4995149844443327E-7</v>
      </c>
      <c r="N82">
        <f t="shared" si="27"/>
        <v>1.3916782034909345E-2</v>
      </c>
      <c r="O82">
        <f t="shared" si="28"/>
        <v>2.9025756267374667E-3</v>
      </c>
      <c r="P82">
        <f t="shared" si="29"/>
        <v>73.451045140169114</v>
      </c>
      <c r="Q82">
        <f t="shared" si="30"/>
        <v>15.319433245951323</v>
      </c>
      <c r="R82">
        <f t="shared" si="31"/>
        <v>379245.40635842714</v>
      </c>
      <c r="S82">
        <f t="shared" si="32"/>
        <v>1818342.1680430959</v>
      </c>
      <c r="T82">
        <f t="shared" si="33"/>
        <v>71.855691746235934</v>
      </c>
      <c r="U82">
        <f t="shared" si="34"/>
        <v>344.52160032915771</v>
      </c>
      <c r="V82">
        <f t="shared" si="35"/>
        <v>1.3614510155596372E-2</v>
      </c>
      <c r="W82">
        <f t="shared" si="36"/>
        <v>6.5276566302756911E-2</v>
      </c>
    </row>
    <row r="83" spans="1:23" x14ac:dyDescent="0.45">
      <c r="A83" s="1">
        <v>850</v>
      </c>
      <c r="B83" s="1">
        <v>0.22334899999999999</v>
      </c>
      <c r="C83" s="1">
        <v>3.371181</v>
      </c>
      <c r="D83" s="1">
        <v>6.4330000000000003E-3</v>
      </c>
      <c r="E83" s="1">
        <v>17.723939000000001</v>
      </c>
      <c r="F83">
        <f t="shared" si="19"/>
        <v>0.19020495387622355</v>
      </c>
      <c r="G83">
        <f t="shared" si="20"/>
        <v>-14.4155635215693</v>
      </c>
      <c r="H83">
        <f t="shared" si="21"/>
        <v>3.3186500034226175E-3</v>
      </c>
      <c r="I83">
        <f t="shared" si="22"/>
        <v>6.3122367083232804E-4</v>
      </c>
      <c r="J83">
        <f t="shared" si="23"/>
        <v>6.2138770874899416E-7</v>
      </c>
      <c r="K83">
        <f t="shared" si="24"/>
        <v>1.1819102048185466E-7</v>
      </c>
      <c r="L83">
        <f t="shared" si="25"/>
        <v>2.7821378593546161E-6</v>
      </c>
      <c r="M83">
        <f t="shared" si="26"/>
        <v>5.2917640321584009E-7</v>
      </c>
      <c r="N83">
        <f t="shared" si="27"/>
        <v>1.4858584562378241E-2</v>
      </c>
      <c r="O83">
        <f t="shared" si="28"/>
        <v>2.8261763913531202E-3</v>
      </c>
      <c r="P83">
        <f t="shared" si="29"/>
        <v>79.355354176647324</v>
      </c>
      <c r="Q83">
        <f t="shared" si="30"/>
        <v>15.093781481000587</v>
      </c>
      <c r="R83">
        <f t="shared" si="31"/>
        <v>359435.81898273516</v>
      </c>
      <c r="S83">
        <f t="shared" si="32"/>
        <v>1889729.0089333795</v>
      </c>
      <c r="T83">
        <f t="shared" si="33"/>
        <v>67.301161547512947</v>
      </c>
      <c r="U83">
        <f t="shared" si="34"/>
        <v>353.8349563245834</v>
      </c>
      <c r="V83">
        <f t="shared" si="35"/>
        <v>1.2601544160132799E-2</v>
      </c>
      <c r="W83">
        <f t="shared" si="36"/>
        <v>6.6252449809132169E-2</v>
      </c>
    </row>
    <row r="84" spans="1:23" x14ac:dyDescent="0.45">
      <c r="A84" s="1">
        <v>860</v>
      </c>
      <c r="B84" s="1">
        <v>0.20569000000000001</v>
      </c>
      <c r="C84" s="1">
        <v>3.0358990000000001</v>
      </c>
      <c r="D84" s="1">
        <v>5.7889999999999999E-3</v>
      </c>
      <c r="E84" s="1">
        <v>17.401247000000001</v>
      </c>
      <c r="F84">
        <f t="shared" si="19"/>
        <v>0.17446445073735231</v>
      </c>
      <c r="G84">
        <f t="shared" si="20"/>
        <v>-15.165861049903908</v>
      </c>
      <c r="H84">
        <f t="shared" si="21"/>
        <v>3.2203424139686217E-3</v>
      </c>
      <c r="I84">
        <f t="shared" si="22"/>
        <v>5.6183527043923492E-4</v>
      </c>
      <c r="J84">
        <f t="shared" si="23"/>
        <v>5.9596908561813126E-7</v>
      </c>
      <c r="K84">
        <f t="shared" si="24"/>
        <v>1.0397541917880937E-7</v>
      </c>
      <c r="L84">
        <f t="shared" si="25"/>
        <v>2.8974139997964473E-6</v>
      </c>
      <c r="M84">
        <f t="shared" si="26"/>
        <v>5.0549574203320219E-7</v>
      </c>
      <c r="N84">
        <f t="shared" si="27"/>
        <v>1.5656290602210226E-2</v>
      </c>
      <c r="O84">
        <f t="shared" si="28"/>
        <v>2.7314661404989784E-3</v>
      </c>
      <c r="P84">
        <f t="shared" si="29"/>
        <v>84.599382565997374</v>
      </c>
      <c r="Q84">
        <f t="shared" si="30"/>
        <v>14.759584812095872</v>
      </c>
      <c r="R84">
        <f t="shared" si="31"/>
        <v>345135.35175513517</v>
      </c>
      <c r="S84">
        <f t="shared" si="32"/>
        <v>1978256.0303629967</v>
      </c>
      <c r="T84">
        <f t="shared" si="33"/>
        <v>63.872089846034683</v>
      </c>
      <c r="U84">
        <f t="shared" si="34"/>
        <v>366.1037510856064</v>
      </c>
      <c r="V84">
        <f t="shared" si="35"/>
        <v>1.1820417237914042E-2</v>
      </c>
      <c r="W84">
        <f t="shared" si="36"/>
        <v>6.7752583336929198E-2</v>
      </c>
    </row>
    <row r="85" spans="1:23" x14ac:dyDescent="0.45">
      <c r="A85" s="1">
        <v>870</v>
      </c>
      <c r="B85" s="1">
        <v>0.19167000000000001</v>
      </c>
      <c r="C85" s="1">
        <v>2.7418619999999998</v>
      </c>
      <c r="D85" s="1">
        <v>5.4510000000000001E-3</v>
      </c>
      <c r="E85" s="1">
        <v>17.114013</v>
      </c>
      <c r="F85">
        <f t="shared" si="19"/>
        <v>0.16021151789472171</v>
      </c>
      <c r="G85">
        <f t="shared" si="20"/>
        <v>-15.906125298330331</v>
      </c>
      <c r="H85">
        <f t="shared" si="21"/>
        <v>3.1307813391827093E-3</v>
      </c>
      <c r="I85">
        <f t="shared" si="22"/>
        <v>5.0158723054693143E-4</v>
      </c>
      <c r="J85">
        <f t="shared" si="23"/>
        <v>5.7273485732274937E-7</v>
      </c>
      <c r="K85">
        <f t="shared" si="24"/>
        <v>9.1758720842894541E-8</v>
      </c>
      <c r="L85">
        <f t="shared" si="25"/>
        <v>2.988129896816139E-6</v>
      </c>
      <c r="M85">
        <f t="shared" si="26"/>
        <v>4.7873282643551176E-7</v>
      </c>
      <c r="N85">
        <f t="shared" si="27"/>
        <v>1.633422726134872E-2</v>
      </c>
      <c r="O85">
        <f t="shared" si="28"/>
        <v>2.6169313431780219E-3</v>
      </c>
      <c r="P85">
        <f t="shared" si="29"/>
        <v>89.288949757395514</v>
      </c>
      <c r="Q85">
        <f t="shared" si="30"/>
        <v>14.305118171857879</v>
      </c>
      <c r="R85">
        <f t="shared" si="31"/>
        <v>334657.47291157016</v>
      </c>
      <c r="S85">
        <f t="shared" si="32"/>
        <v>2088847.7764219206</v>
      </c>
      <c r="T85">
        <f t="shared" si="33"/>
        <v>61.221139145423514</v>
      </c>
      <c r="U85">
        <f t="shared" si="34"/>
        <v>382.12695285524467</v>
      </c>
      <c r="V85">
        <f t="shared" si="35"/>
        <v>1.119959415713895E-2</v>
      </c>
      <c r="W85">
        <f t="shared" si="36"/>
        <v>6.9905049925926263E-2</v>
      </c>
    </row>
    <row r="86" spans="1:23" x14ac:dyDescent="0.45">
      <c r="A86" s="1">
        <v>880</v>
      </c>
      <c r="B86" s="1">
        <v>0.180673</v>
      </c>
      <c r="C86" s="1">
        <v>2.471533</v>
      </c>
      <c r="D86" s="1">
        <v>4.9789999999999999E-3</v>
      </c>
      <c r="E86" s="1">
        <v>16.844396</v>
      </c>
      <c r="F86">
        <f t="shared" si="19"/>
        <v>0.14672731512605142</v>
      </c>
      <c r="G86">
        <f t="shared" si="20"/>
        <v>-16.669780585541577</v>
      </c>
      <c r="H86">
        <f t="shared" si="21"/>
        <v>3.0464419168151698E-3</v>
      </c>
      <c r="I86">
        <f t="shared" si="22"/>
        <v>4.4699624314175154E-4</v>
      </c>
      <c r="J86">
        <f t="shared" si="23"/>
        <v>5.5097305670850323E-7</v>
      </c>
      <c r="K86">
        <f t="shared" si="24"/>
        <v>8.0842797317632362E-8</v>
      </c>
      <c r="L86">
        <f t="shared" si="25"/>
        <v>3.0495594621692407E-6</v>
      </c>
      <c r="M86">
        <f t="shared" si="26"/>
        <v>4.4745367220133812E-7</v>
      </c>
      <c r="N86">
        <f t="shared" si="27"/>
        <v>1.6861633541343585E-2</v>
      </c>
      <c r="O86">
        <f t="shared" si="28"/>
        <v>2.4740622181607186E-3</v>
      </c>
      <c r="P86">
        <f t="shared" si="29"/>
        <v>93.231395947374537</v>
      </c>
      <c r="Q86">
        <f t="shared" si="30"/>
        <v>13.679592412812097</v>
      </c>
      <c r="R86">
        <f t="shared" si="31"/>
        <v>327916.21622903878</v>
      </c>
      <c r="S86">
        <f t="shared" si="32"/>
        <v>2234868.2380464091</v>
      </c>
      <c r="T86">
        <f t="shared" si="33"/>
        <v>59.30623492368445</v>
      </c>
      <c r="U86">
        <f t="shared" si="34"/>
        <v>404.19355368654618</v>
      </c>
      <c r="V86">
        <f t="shared" si="35"/>
        <v>1.0726000504856333E-2</v>
      </c>
      <c r="W86">
        <f t="shared" si="36"/>
        <v>7.310159322169682E-2</v>
      </c>
    </row>
    <row r="87" spans="1:23" x14ac:dyDescent="0.45">
      <c r="A87" s="1">
        <v>890</v>
      </c>
      <c r="B87" s="1">
        <v>0.17453299999999999</v>
      </c>
      <c r="C87" s="1">
        <v>2.2150470000000002</v>
      </c>
      <c r="D87" s="1">
        <v>4.6940000000000003E-3</v>
      </c>
      <c r="E87" s="1">
        <v>16.564716000000001</v>
      </c>
      <c r="F87">
        <f t="shared" si="19"/>
        <v>0.13372079545462778</v>
      </c>
      <c r="G87">
        <f t="shared" si="20"/>
        <v>-17.476020972350984</v>
      </c>
      <c r="H87">
        <f t="shared" si="21"/>
        <v>2.9621982385543916E-3</v>
      </c>
      <c r="I87">
        <f t="shared" si="22"/>
        <v>3.961075047537905E-4</v>
      </c>
      <c r="J87">
        <f t="shared" si="23"/>
        <v>5.2971740683599645E-7</v>
      </c>
      <c r="K87">
        <f t="shared" si="24"/>
        <v>7.0834233008272133E-8</v>
      </c>
      <c r="L87">
        <f t="shared" si="25"/>
        <v>3.0350558738805639E-6</v>
      </c>
      <c r="M87">
        <f t="shared" si="26"/>
        <v>4.058500857045495E-7</v>
      </c>
      <c r="N87">
        <f t="shared" si="27"/>
        <v>1.6972138441179556E-2</v>
      </c>
      <c r="O87">
        <f t="shared" si="28"/>
        <v>2.2695278529205969E-3</v>
      </c>
      <c r="P87">
        <f t="shared" si="29"/>
        <v>94.908790887683139</v>
      </c>
      <c r="Q87">
        <f t="shared" si="30"/>
        <v>12.691279013137919</v>
      </c>
      <c r="R87">
        <f t="shared" si="31"/>
        <v>329483.22586279747</v>
      </c>
      <c r="S87">
        <f t="shared" si="32"/>
        <v>2463963.9985883343</v>
      </c>
      <c r="T87">
        <f t="shared" si="33"/>
        <v>58.920094451604086</v>
      </c>
      <c r="U87">
        <f t="shared" si="34"/>
        <v>440.62028087169136</v>
      </c>
      <c r="V87">
        <f t="shared" si="35"/>
        <v>1.0536431774622637E-2</v>
      </c>
      <c r="W87">
        <f t="shared" si="36"/>
        <v>7.8794264862099977E-2</v>
      </c>
    </row>
    <row r="88" spans="1:23" x14ac:dyDescent="0.45">
      <c r="A88" s="1">
        <v>900</v>
      </c>
      <c r="B88" s="1">
        <v>0.17428199999999999</v>
      </c>
      <c r="C88" s="1">
        <v>1.96828</v>
      </c>
      <c r="D88" s="1">
        <v>4.274E-3</v>
      </c>
      <c r="E88" s="1">
        <v>16.255870000000002</v>
      </c>
      <c r="F88">
        <f t="shared" si="19"/>
        <v>0.1210811848273885</v>
      </c>
      <c r="G88">
        <f t="shared" si="20"/>
        <v>-18.338466759020356</v>
      </c>
      <c r="H88">
        <f t="shared" si="21"/>
        <v>2.8746689608436099E-3</v>
      </c>
      <c r="I88">
        <f t="shared" si="22"/>
        <v>3.4806832376546197E-4</v>
      </c>
      <c r="J88">
        <f t="shared" si="23"/>
        <v>5.0835308319011404E-7</v>
      </c>
      <c r="K88">
        <f t="shared" si="24"/>
        <v>6.1551993623314998E-8</v>
      </c>
      <c r="L88">
        <f t="shared" si="25"/>
        <v>2.9168421477267537E-6</v>
      </c>
      <c r="M88">
        <f t="shared" si="26"/>
        <v>3.5317470320121987E-7</v>
      </c>
      <c r="N88">
        <f t="shared" si="27"/>
        <v>1.6494353753362997E-2</v>
      </c>
      <c r="O88">
        <f t="shared" si="28"/>
        <v>1.9971558954192743E-3</v>
      </c>
      <c r="P88">
        <f t="shared" si="29"/>
        <v>93.273373039097564</v>
      </c>
      <c r="Q88">
        <f t="shared" si="30"/>
        <v>11.293650520420927</v>
      </c>
      <c r="R88">
        <f t="shared" si="31"/>
        <v>342836.51612047356</v>
      </c>
      <c r="S88">
        <f t="shared" si="32"/>
        <v>2831459.8722271849</v>
      </c>
      <c r="T88">
        <f t="shared" si="33"/>
        <v>60.626806903308491</v>
      </c>
      <c r="U88">
        <f t="shared" si="34"/>
        <v>500.71203870144763</v>
      </c>
      <c r="V88">
        <f t="shared" si="35"/>
        <v>1.0721173336154877E-2</v>
      </c>
      <c r="W88">
        <f t="shared" si="36"/>
        <v>8.8545328916617552E-2</v>
      </c>
    </row>
    <row r="89" spans="1:23" x14ac:dyDescent="0.45">
      <c r="A89" s="1">
        <v>910</v>
      </c>
      <c r="B89" s="1">
        <v>0.180621</v>
      </c>
      <c r="C89" s="1">
        <v>1.7329019999999999</v>
      </c>
      <c r="D89" s="1">
        <v>3.784E-3</v>
      </c>
      <c r="E89" s="1">
        <v>15.919656</v>
      </c>
      <c r="F89">
        <f t="shared" si="19"/>
        <v>0.10885298024027655</v>
      </c>
      <c r="G89">
        <f t="shared" si="20"/>
        <v>-19.263193521858085</v>
      </c>
      <c r="H89">
        <f t="shared" si="21"/>
        <v>2.7842768623324728E-3</v>
      </c>
      <c r="I89">
        <f t="shared" si="22"/>
        <v>3.0307683427893581E-4</v>
      </c>
      <c r="J89">
        <f t="shared" si="23"/>
        <v>4.8695761052374241E-7</v>
      </c>
      <c r="K89">
        <f t="shared" si="24"/>
        <v>5.3006787156193214E-8</v>
      </c>
      <c r="L89">
        <f t="shared" si="25"/>
        <v>2.6960187936272215E-6</v>
      </c>
      <c r="M89">
        <f t="shared" si="26"/>
        <v>2.9346968047011816E-7</v>
      </c>
      <c r="N89">
        <f t="shared" si="27"/>
        <v>1.5415022961518721E-2</v>
      </c>
      <c r="O89">
        <f t="shared" si="28"/>
        <v>1.6779711898336062E-3</v>
      </c>
      <c r="P89">
        <f t="shared" si="29"/>
        <v>88.138455661301833</v>
      </c>
      <c r="Q89">
        <f t="shared" si="30"/>
        <v>9.5941335725081789</v>
      </c>
      <c r="R89">
        <f t="shared" si="31"/>
        <v>370917.29566714214</v>
      </c>
      <c r="S89">
        <f t="shared" si="32"/>
        <v>3407507.0324064451</v>
      </c>
      <c r="T89">
        <f t="shared" si="33"/>
        <v>64.871781410663417</v>
      </c>
      <c r="U89">
        <f t="shared" si="34"/>
        <v>595.9577888218472</v>
      </c>
      <c r="V89">
        <f t="shared" si="35"/>
        <v>1.1345785361191223E-2</v>
      </c>
      <c r="W89">
        <f t="shared" si="36"/>
        <v>0.10423036040122294</v>
      </c>
    </row>
    <row r="90" spans="1:23" x14ac:dyDescent="0.45">
      <c r="A90" s="1">
        <v>920</v>
      </c>
      <c r="B90" s="1">
        <v>0.19289600000000001</v>
      </c>
      <c r="C90" s="1">
        <v>1.5189790000000001</v>
      </c>
      <c r="D90" s="1">
        <v>3.3909999999999999E-3</v>
      </c>
      <c r="E90" s="1">
        <v>15.565573000000001</v>
      </c>
      <c r="F90">
        <f t="shared" si="19"/>
        <v>9.7585806831524929E-2</v>
      </c>
      <c r="G90">
        <f t="shared" si="20"/>
        <v>-20.212266856294029</v>
      </c>
      <c r="H90">
        <f t="shared" si="21"/>
        <v>2.6927585706605899E-3</v>
      </c>
      <c r="I90">
        <f t="shared" si="22"/>
        <v>2.627750177204175E-4</v>
      </c>
      <c r="J90">
        <f t="shared" si="23"/>
        <v>4.6583243160184736E-7</v>
      </c>
      <c r="K90">
        <f t="shared" si="24"/>
        <v>4.5458633686157425E-8</v>
      </c>
      <c r="L90">
        <f t="shared" si="25"/>
        <v>2.4149408572590793E-6</v>
      </c>
      <c r="M90">
        <f t="shared" si="26"/>
        <v>2.3566395200604172E-7</v>
      </c>
      <c r="N90">
        <f t="shared" si="27"/>
        <v>1.3959639239074889E-2</v>
      </c>
      <c r="O90">
        <f t="shared" si="28"/>
        <v>1.3622626582221378E-3</v>
      </c>
      <c r="P90">
        <f t="shared" si="29"/>
        <v>80.694120147644327</v>
      </c>
      <c r="Q90">
        <f t="shared" si="30"/>
        <v>7.8746008211678831</v>
      </c>
      <c r="R90">
        <f t="shared" si="31"/>
        <v>414088.81587890506</v>
      </c>
      <c r="S90">
        <f t="shared" si="32"/>
        <v>4243330.3502198886</v>
      </c>
      <c r="T90">
        <f t="shared" si="33"/>
        <v>71.635089050214617</v>
      </c>
      <c r="U90">
        <f t="shared" si="34"/>
        <v>734.07282653191157</v>
      </c>
      <c r="V90">
        <f t="shared" si="35"/>
        <v>1.2392476653445395E-2</v>
      </c>
      <c r="W90">
        <f t="shared" si="36"/>
        <v>0.12699056405651427</v>
      </c>
    </row>
    <row r="91" spans="1:23" x14ac:dyDescent="0.45">
      <c r="A91" s="1">
        <v>930</v>
      </c>
      <c r="B91" s="1">
        <v>0.21041000000000001</v>
      </c>
      <c r="C91" s="1">
        <v>1.3357270000000001</v>
      </c>
      <c r="D91" s="1">
        <v>3.1610000000000002E-3</v>
      </c>
      <c r="E91" s="1">
        <v>15.198172</v>
      </c>
      <c r="F91">
        <f t="shared" si="19"/>
        <v>8.7887345925549476E-2</v>
      </c>
      <c r="G91">
        <f t="shared" si="20"/>
        <v>-21.121473008267003</v>
      </c>
      <c r="H91">
        <f t="shared" si="21"/>
        <v>2.6009292470546637E-3</v>
      </c>
      <c r="I91">
        <f t="shared" si="22"/>
        <v>2.2858876846377216E-4</v>
      </c>
      <c r="J91">
        <f t="shared" si="23"/>
        <v>4.4510832935594756E-7</v>
      </c>
      <c r="K91">
        <f t="shared" si="24"/>
        <v>3.9119389716449573E-8</v>
      </c>
      <c r="L91">
        <f t="shared" si="25"/>
        <v>2.1154333413618531E-6</v>
      </c>
      <c r="M91">
        <f t="shared" si="26"/>
        <v>1.8591982185471019E-7</v>
      </c>
      <c r="N91">
        <f t="shared" si="27"/>
        <v>1.2361243510549231E-2</v>
      </c>
      <c r="O91">
        <f t="shared" si="28"/>
        <v>1.0863968844815938E-3</v>
      </c>
      <c r="P91">
        <f t="shared" si="29"/>
        <v>72.231224751675299</v>
      </c>
      <c r="Q91">
        <f t="shared" si="30"/>
        <v>6.3482106363765984</v>
      </c>
      <c r="R91">
        <f t="shared" si="31"/>
        <v>472716.38413159817</v>
      </c>
      <c r="S91">
        <f t="shared" si="32"/>
        <v>5378662.6408316204</v>
      </c>
      <c r="T91">
        <f t="shared" si="33"/>
        <v>80.898009908678546</v>
      </c>
      <c r="U91">
        <f t="shared" si="34"/>
        <v>920.47392098070998</v>
      </c>
      <c r="V91">
        <f t="shared" si="35"/>
        <v>1.3844428132541203E-2</v>
      </c>
      <c r="W91">
        <f t="shared" si="36"/>
        <v>0.15752470377554695</v>
      </c>
    </row>
    <row r="92" spans="1:23" x14ac:dyDescent="0.45">
      <c r="A92" s="1">
        <v>940</v>
      </c>
      <c r="B92" s="1">
        <v>0.231096</v>
      </c>
      <c r="C92" s="1">
        <v>1.2380549999999999</v>
      </c>
      <c r="D92" s="1">
        <v>2.8679999999999999E-3</v>
      </c>
      <c r="E92" s="1">
        <v>14.869083</v>
      </c>
      <c r="F92">
        <f t="shared" si="19"/>
        <v>8.3263708999404995E-2</v>
      </c>
      <c r="G92">
        <f t="shared" si="20"/>
        <v>-21.590884945588776</v>
      </c>
      <c r="H92">
        <f t="shared" si="21"/>
        <v>2.5175404879719879E-3</v>
      </c>
      <c r="I92">
        <f t="shared" si="22"/>
        <v>2.0961975858471964E-4</v>
      </c>
      <c r="J92">
        <f t="shared" si="23"/>
        <v>4.262542692497065E-7</v>
      </c>
      <c r="K92">
        <f t="shared" si="24"/>
        <v>3.5491511434561589E-8</v>
      </c>
      <c r="L92">
        <f t="shared" si="25"/>
        <v>1.8444900355250914E-6</v>
      </c>
      <c r="M92">
        <f t="shared" si="26"/>
        <v>1.535790815702634E-7</v>
      </c>
      <c r="N92">
        <f t="shared" si="27"/>
        <v>1.0893916329023383E-2</v>
      </c>
      <c r="O92">
        <f t="shared" si="28"/>
        <v>9.0706787908366936E-4</v>
      </c>
      <c r="P92">
        <f t="shared" si="29"/>
        <v>64.341585315193683</v>
      </c>
      <c r="Q92">
        <f t="shared" si="30"/>
        <v>5.357319036244677</v>
      </c>
      <c r="R92">
        <f t="shared" si="31"/>
        <v>542155.2736745032</v>
      </c>
      <c r="S92">
        <f t="shared" si="32"/>
        <v>6511303.4260625765</v>
      </c>
      <c r="T92">
        <f t="shared" si="33"/>
        <v>91.794352902804775</v>
      </c>
      <c r="U92">
        <f t="shared" si="34"/>
        <v>1102.4533257755877</v>
      </c>
      <c r="V92">
        <f t="shared" si="35"/>
        <v>1.5542047885535376E-2</v>
      </c>
      <c r="W92">
        <f t="shared" si="36"/>
        <v>0.18666052800562175</v>
      </c>
    </row>
    <row r="93" spans="1:23" x14ac:dyDescent="0.45">
      <c r="A93" s="1">
        <v>950</v>
      </c>
      <c r="B93" s="1">
        <v>0.24734500000000001</v>
      </c>
      <c r="C93" s="1">
        <v>1.276284</v>
      </c>
      <c r="D93" s="1">
        <v>2.826E-3</v>
      </c>
      <c r="E93" s="1">
        <v>14.692337</v>
      </c>
      <c r="F93">
        <f t="shared" si="19"/>
        <v>8.6867324102353483E-2</v>
      </c>
      <c r="G93">
        <f t="shared" si="20"/>
        <v>-21.222871129422821</v>
      </c>
      <c r="H93">
        <f t="shared" si="21"/>
        <v>2.4614295359178403E-3</v>
      </c>
      <c r="I93">
        <f t="shared" si="22"/>
        <v>2.1381779725168057E-4</v>
      </c>
      <c r="J93">
        <f t="shared" si="23"/>
        <v>4.1236702917233076E-7</v>
      </c>
      <c r="K93">
        <f t="shared" si="24"/>
        <v>3.5821220372237514E-8</v>
      </c>
      <c r="L93">
        <f t="shared" si="25"/>
        <v>1.6671734992513725E-6</v>
      </c>
      <c r="M93">
        <f t="shared" si="26"/>
        <v>1.4482290069432377E-7</v>
      </c>
      <c r="N93">
        <f t="shared" si="27"/>
        <v>9.9514020332646305E-3</v>
      </c>
      <c r="O93">
        <f t="shared" si="28"/>
        <v>8.6445166569641826E-4</v>
      </c>
      <c r="P93">
        <f t="shared" si="29"/>
        <v>59.400177889183126</v>
      </c>
      <c r="Q93">
        <f t="shared" si="30"/>
        <v>5.1599345044371221</v>
      </c>
      <c r="R93">
        <f t="shared" si="31"/>
        <v>599817.59573855984</v>
      </c>
      <c r="S93">
        <f t="shared" si="32"/>
        <v>6904985.2972541265</v>
      </c>
      <c r="T93">
        <f t="shared" si="33"/>
        <v>100.48835296346104</v>
      </c>
      <c r="U93">
        <f t="shared" si="34"/>
        <v>1156.8026758261626</v>
      </c>
      <c r="V93">
        <f t="shared" si="35"/>
        <v>1.683496641820835E-2</v>
      </c>
      <c r="W93">
        <f t="shared" si="36"/>
        <v>0.19380090951543702</v>
      </c>
    </row>
    <row r="94" spans="1:23" x14ac:dyDescent="0.45">
      <c r="A94" s="1">
        <v>960</v>
      </c>
      <c r="B94" s="1">
        <v>0.24809400000000001</v>
      </c>
      <c r="C94" s="1">
        <v>1.399</v>
      </c>
      <c r="D94" s="1">
        <v>2.823E-3</v>
      </c>
      <c r="E94" s="1">
        <v>14.754638</v>
      </c>
      <c r="F94">
        <f t="shared" si="19"/>
        <v>9.4817643103138144E-2</v>
      </c>
      <c r="G94">
        <f t="shared" si="20"/>
        <v>-20.462216884163883</v>
      </c>
      <c r="H94">
        <f t="shared" si="21"/>
        <v>2.4461183033661631E-3</v>
      </c>
      <c r="I94">
        <f t="shared" si="22"/>
        <v>2.3193517227662667E-4</v>
      </c>
      <c r="J94">
        <f t="shared" si="23"/>
        <v>4.0553314517529726E-7</v>
      </c>
      <c r="K94">
        <f t="shared" si="24"/>
        <v>3.8451697025724442E-8</v>
      </c>
      <c r="L94">
        <f t="shared" si="25"/>
        <v>1.6345947309297977E-6</v>
      </c>
      <c r="M94">
        <f t="shared" si="26"/>
        <v>1.5498841981557168E-7</v>
      </c>
      <c r="N94">
        <f t="shared" si="27"/>
        <v>9.8596431327084202E-3</v>
      </c>
      <c r="O94">
        <f t="shared" si="28"/>
        <v>9.3486812368145402E-4</v>
      </c>
      <c r="P94">
        <f t="shared" si="29"/>
        <v>59.471966270848952</v>
      </c>
      <c r="Q94">
        <f t="shared" si="30"/>
        <v>5.6389916725112252</v>
      </c>
      <c r="R94">
        <f t="shared" si="31"/>
        <v>611772.43574691773</v>
      </c>
      <c r="S94">
        <f t="shared" si="32"/>
        <v>6452094.9448349047</v>
      </c>
      <c r="T94">
        <f t="shared" si="33"/>
        <v>101.42354916301139</v>
      </c>
      <c r="U94">
        <f t="shared" si="34"/>
        <v>1069.6695872590678</v>
      </c>
      <c r="V94">
        <f t="shared" si="35"/>
        <v>1.6814644995017839E-2</v>
      </c>
      <c r="W94">
        <f t="shared" si="36"/>
        <v>0.17733666904932097</v>
      </c>
    </row>
    <row r="95" spans="1:23" x14ac:dyDescent="0.45">
      <c r="A95" s="1">
        <v>970</v>
      </c>
      <c r="B95" s="1">
        <v>0.23217099999999999</v>
      </c>
      <c r="C95" s="1">
        <v>1.4349240000000001</v>
      </c>
      <c r="D95" s="1">
        <v>2.836E-3</v>
      </c>
      <c r="E95" s="1">
        <v>14.90953</v>
      </c>
      <c r="F95">
        <f t="shared" si="19"/>
        <v>9.624206799275363E-2</v>
      </c>
      <c r="G95">
        <f t="shared" si="20"/>
        <v>-20.332701074089016</v>
      </c>
      <c r="H95">
        <f t="shared" si="21"/>
        <v>2.4463148439968106E-3</v>
      </c>
      <c r="I95">
        <f t="shared" si="22"/>
        <v>2.3543839954762356E-4</v>
      </c>
      <c r="J95">
        <f t="shared" si="23"/>
        <v>4.0138463894966115E-7</v>
      </c>
      <c r="K95">
        <f t="shared" si="24"/>
        <v>3.8630087713040157E-8</v>
      </c>
      <c r="L95">
        <f t="shared" si="25"/>
        <v>1.7288319340040796E-6</v>
      </c>
      <c r="M95">
        <f t="shared" si="26"/>
        <v>1.6638636054046441E-7</v>
      </c>
      <c r="N95">
        <f t="shared" si="27"/>
        <v>1.053669426412778E-2</v>
      </c>
      <c r="O95">
        <f t="shared" si="28"/>
        <v>1.0140732457870429E-3</v>
      </c>
      <c r="P95">
        <f t="shared" si="29"/>
        <v>64.217882509012753</v>
      </c>
      <c r="Q95">
        <f t="shared" si="30"/>
        <v>6.1804618147830697</v>
      </c>
      <c r="R95">
        <f t="shared" si="31"/>
        <v>578425.22476082412</v>
      </c>
      <c r="S95">
        <f t="shared" si="32"/>
        <v>6010108.0205838419</v>
      </c>
      <c r="T95">
        <f t="shared" si="33"/>
        <v>94.906426525490474</v>
      </c>
      <c r="U95">
        <f t="shared" si="34"/>
        <v>986.12206184759327</v>
      </c>
      <c r="V95">
        <f t="shared" si="35"/>
        <v>1.5571986507958333E-2</v>
      </c>
      <c r="W95">
        <f t="shared" si="36"/>
        <v>0.16180020684022289</v>
      </c>
    </row>
    <row r="96" spans="1:23" x14ac:dyDescent="0.45">
      <c r="A96" s="1">
        <v>980</v>
      </c>
      <c r="B96" s="1">
        <v>0.21623100000000001</v>
      </c>
      <c r="C96" s="1">
        <v>1.345658</v>
      </c>
      <c r="D96" s="1">
        <v>2.9789999999999999E-3</v>
      </c>
      <c r="E96" s="1">
        <v>14.920705</v>
      </c>
      <c r="F96">
        <f t="shared" si="19"/>
        <v>9.0187293428829265E-2</v>
      </c>
      <c r="G96">
        <f t="shared" si="20"/>
        <v>-20.897092925983983</v>
      </c>
      <c r="H96">
        <f t="shared" si="21"/>
        <v>2.4231673011897532E-3</v>
      </c>
      <c r="I96">
        <f t="shared" si="22"/>
        <v>2.1853890041954459E-4</v>
      </c>
      <c r="J96">
        <f t="shared" si="23"/>
        <v>3.9352964686020081E-7</v>
      </c>
      <c r="K96">
        <f t="shared" si="24"/>
        <v>3.5491373734324493E-8</v>
      </c>
      <c r="L96">
        <f t="shared" si="25"/>
        <v>1.8199501776350328E-6</v>
      </c>
      <c r="M96">
        <f t="shared" si="26"/>
        <v>1.6413638069622067E-7</v>
      </c>
      <c r="N96">
        <f t="shared" si="27"/>
        <v>1.120638253159701E-2</v>
      </c>
      <c r="O96">
        <f t="shared" si="28"/>
        <v>1.0106733096528462E-3</v>
      </c>
      <c r="P96">
        <f t="shared" si="29"/>
        <v>69.003542507781034</v>
      </c>
      <c r="Q96">
        <f t="shared" si="30"/>
        <v>6.2232427357779407</v>
      </c>
      <c r="R96">
        <f t="shared" si="31"/>
        <v>549465.59103033692</v>
      </c>
      <c r="S96">
        <f t="shared" si="32"/>
        <v>6092494.5204608468</v>
      </c>
      <c r="T96">
        <f t="shared" si="33"/>
        <v>89.234862113661137</v>
      </c>
      <c r="U96">
        <f t="shared" si="34"/>
        <v>989.43940682819414</v>
      </c>
      <c r="V96">
        <f t="shared" si="35"/>
        <v>1.4492009593380473E-2</v>
      </c>
      <c r="W96">
        <f t="shared" si="36"/>
        <v>0.16068793110879587</v>
      </c>
    </row>
    <row r="97" spans="1:23" x14ac:dyDescent="0.45">
      <c r="A97" s="1">
        <v>990</v>
      </c>
      <c r="B97" s="1">
        <v>0.21138999999999999</v>
      </c>
      <c r="C97" s="1">
        <v>1.1910419999999999</v>
      </c>
      <c r="D97" s="1">
        <v>2.9220000000000001E-3</v>
      </c>
      <c r="E97" s="1">
        <v>14.764987</v>
      </c>
      <c r="F97">
        <f t="shared" si="19"/>
        <v>8.0666647386821264E-2</v>
      </c>
      <c r="G97">
        <f t="shared" si="20"/>
        <v>-21.866119850767632</v>
      </c>
      <c r="H97">
        <f t="shared" si="21"/>
        <v>2.3736572381187621E-3</v>
      </c>
      <c r="I97">
        <f t="shared" si="22"/>
        <v>1.9147497144450222E-4</v>
      </c>
      <c r="J97">
        <f t="shared" si="23"/>
        <v>3.8159523500248181E-7</v>
      </c>
      <c r="K97">
        <f t="shared" si="24"/>
        <v>3.0782008266436397E-8</v>
      </c>
      <c r="L97">
        <f t="shared" si="25"/>
        <v>1.80517164956943E-6</v>
      </c>
      <c r="M97">
        <f t="shared" si="26"/>
        <v>1.4561714492850369E-7</v>
      </c>
      <c r="N97">
        <f t="shared" si="27"/>
        <v>1.1228805705656663E-2</v>
      </c>
      <c r="O97">
        <f t="shared" si="28"/>
        <v>9.0579011043333279E-4</v>
      </c>
      <c r="P97">
        <f t="shared" si="29"/>
        <v>69.847140356686694</v>
      </c>
      <c r="Q97">
        <f t="shared" si="30"/>
        <v>5.6343346421306588</v>
      </c>
      <c r="R97">
        <f t="shared" si="31"/>
        <v>553963.94034801086</v>
      </c>
      <c r="S97">
        <f t="shared" si="32"/>
        <v>6867323.2158959592</v>
      </c>
      <c r="T97">
        <f t="shared" si="33"/>
        <v>89.056666061666419</v>
      </c>
      <c r="U97">
        <f t="shared" si="34"/>
        <v>1104.0085208278515</v>
      </c>
      <c r="V97">
        <f t="shared" si="35"/>
        <v>1.4316978403028733E-2</v>
      </c>
      <c r="W97">
        <f t="shared" si="36"/>
        <v>0.1774832457629538</v>
      </c>
    </row>
    <row r="98" spans="1:23" x14ac:dyDescent="0.45">
      <c r="A98" s="1">
        <v>1000</v>
      </c>
      <c r="B98" s="1">
        <v>0.217169</v>
      </c>
      <c r="C98" s="1">
        <v>1.030286</v>
      </c>
      <c r="D98" s="1">
        <v>2.8670000000000002E-3</v>
      </c>
      <c r="E98" s="1">
        <v>14.524184999999999</v>
      </c>
      <c r="F98">
        <f t="shared" si="19"/>
        <v>7.0935890722956238E-2</v>
      </c>
      <c r="G98">
        <f t="shared" si="20"/>
        <v>-22.982679471506277</v>
      </c>
      <c r="H98">
        <f t="shared" si="21"/>
        <v>2.31159583713116E-3</v>
      </c>
      <c r="I98">
        <f t="shared" si="22"/>
        <v>1.6397510969837651E-4</v>
      </c>
      <c r="J98">
        <f t="shared" si="23"/>
        <v>3.6790190391007192E-7</v>
      </c>
      <c r="K98">
        <f t="shared" si="24"/>
        <v>2.6097449252532407E-8</v>
      </c>
      <c r="L98">
        <f t="shared" si="25"/>
        <v>1.6940811253451088E-6</v>
      </c>
      <c r="M98">
        <f t="shared" si="26"/>
        <v>1.2017115358330336E-7</v>
      </c>
      <c r="N98">
        <f t="shared" si="27"/>
        <v>1.0644225635938647E-2</v>
      </c>
      <c r="O98">
        <f t="shared" si="28"/>
        <v>7.5505762654143316E-4</v>
      </c>
      <c r="P98">
        <f t="shared" si="29"/>
        <v>66.879642122033985</v>
      </c>
      <c r="Q98">
        <f t="shared" si="30"/>
        <v>4.7441669851590236</v>
      </c>
      <c r="R98">
        <f t="shared" si="31"/>
        <v>590290.50323448086</v>
      </c>
      <c r="S98">
        <f t="shared" si="32"/>
        <v>8321464.595967235</v>
      </c>
      <c r="T98">
        <f t="shared" si="33"/>
        <v>93.947651449970067</v>
      </c>
      <c r="U98">
        <f t="shared" si="34"/>
        <v>1324.4022242123872</v>
      </c>
      <c r="V98">
        <f t="shared" si="35"/>
        <v>1.4952233120137208E-2</v>
      </c>
      <c r="W98">
        <f t="shared" si="36"/>
        <v>0.21078516062530211</v>
      </c>
    </row>
    <row r="99" spans="1:23" x14ac:dyDescent="0.45">
      <c r="A99" s="1">
        <v>1010</v>
      </c>
      <c r="B99" s="1">
        <v>0.22472200000000001</v>
      </c>
      <c r="C99" s="1">
        <v>0.90789799999999998</v>
      </c>
      <c r="D99" s="1">
        <v>2.6220000000000002E-3</v>
      </c>
      <c r="E99" s="1">
        <v>14.318471000000001</v>
      </c>
      <c r="F99">
        <f t="shared" si="19"/>
        <v>6.3407468576777509E-2</v>
      </c>
      <c r="G99">
        <f t="shared" si="20"/>
        <v>-23.957191697049915</v>
      </c>
      <c r="H99">
        <f t="shared" si="21"/>
        <v>2.2562925120474791E-3</v>
      </c>
      <c r="I99">
        <f t="shared" si="22"/>
        <v>1.4306579655766892E-4</v>
      </c>
      <c r="J99">
        <f t="shared" si="23"/>
        <v>3.5554465975602591E-7</v>
      </c>
      <c r="K99">
        <f t="shared" si="24"/>
        <v>2.2544186841121262E-8</v>
      </c>
      <c r="L99">
        <f t="shared" si="25"/>
        <v>1.582153326136408E-6</v>
      </c>
      <c r="M99">
        <f t="shared" si="26"/>
        <v>1.0032033731063831E-7</v>
      </c>
      <c r="N99">
        <f t="shared" si="27"/>
        <v>1.0040372157810446E-2</v>
      </c>
      <c r="O99">
        <f t="shared" si="28"/>
        <v>6.3663458209551769E-4</v>
      </c>
      <c r="P99">
        <f t="shared" si="29"/>
        <v>63.71637400877529</v>
      </c>
      <c r="Q99">
        <f t="shared" si="30"/>
        <v>4.0400939827876217</v>
      </c>
      <c r="R99">
        <f t="shared" si="31"/>
        <v>632049.99381569633</v>
      </c>
      <c r="S99">
        <f t="shared" si="32"/>
        <v>9968068.557261087</v>
      </c>
      <c r="T99">
        <f t="shared" si="33"/>
        <v>99.597901779178173</v>
      </c>
      <c r="U99">
        <f t="shared" si="34"/>
        <v>1570.7597861059403</v>
      </c>
      <c r="V99">
        <f t="shared" si="35"/>
        <v>1.5694552861126022E-2</v>
      </c>
      <c r="W99">
        <f t="shared" si="36"/>
        <v>0.24751899442448383</v>
      </c>
    </row>
    <row r="100" spans="1:23" x14ac:dyDescent="0.45">
      <c r="A100" s="1">
        <v>1020</v>
      </c>
      <c r="B100" s="1">
        <v>0.23200799999999999</v>
      </c>
      <c r="C100" s="1">
        <v>0.80413000000000001</v>
      </c>
      <c r="D100" s="1">
        <v>2.3289999999999999E-3</v>
      </c>
      <c r="E100" s="1">
        <v>14.137752000000001</v>
      </c>
      <c r="F100">
        <f t="shared" si="19"/>
        <v>5.6878208077210578E-2</v>
      </c>
      <c r="G100">
        <f t="shared" si="20"/>
        <v>-24.901081886366818</v>
      </c>
      <c r="H100">
        <f t="shared" si="21"/>
        <v>2.2059736421640485E-3</v>
      </c>
      <c r="I100">
        <f t="shared" si="22"/>
        <v>1.2547182783184883E-4</v>
      </c>
      <c r="J100">
        <f t="shared" si="23"/>
        <v>3.4420746027533355E-7</v>
      </c>
      <c r="K100">
        <f t="shared" si="24"/>
        <v>1.9577903547268616E-8</v>
      </c>
      <c r="L100">
        <f t="shared" si="25"/>
        <v>1.4836016873354951E-6</v>
      </c>
      <c r="M100">
        <f t="shared" si="26"/>
        <v>8.4384605475969009E-8</v>
      </c>
      <c r="N100">
        <f t="shared" si="27"/>
        <v>9.5081792100446903E-3</v>
      </c>
      <c r="O100">
        <f t="shared" si="28"/>
        <v>5.4080819554432969E-4</v>
      </c>
      <c r="P100">
        <f t="shared" si="29"/>
        <v>60.936484948794877</v>
      </c>
      <c r="Q100">
        <f t="shared" si="30"/>
        <v>3.4659580704113653</v>
      </c>
      <c r="R100">
        <f t="shared" si="31"/>
        <v>674035.36173915421</v>
      </c>
      <c r="S100">
        <f t="shared" si="32"/>
        <v>11850502.758880343</v>
      </c>
      <c r="T100">
        <f t="shared" si="33"/>
        <v>105.17260748972566</v>
      </c>
      <c r="U100">
        <f t="shared" si="34"/>
        <v>1849.0844041175974</v>
      </c>
      <c r="V100">
        <f t="shared" si="35"/>
        <v>1.6410529764562285E-2</v>
      </c>
      <c r="W100">
        <f t="shared" si="36"/>
        <v>0.28852051285239949</v>
      </c>
    </row>
    <row r="101" spans="1:23" x14ac:dyDescent="0.45">
      <c r="A101" s="1">
        <v>1030</v>
      </c>
      <c r="B101" s="1">
        <v>0.23877300000000001</v>
      </c>
      <c r="C101" s="1">
        <v>0.73241500000000004</v>
      </c>
      <c r="D101" s="1">
        <v>1.9170000000000001E-3</v>
      </c>
      <c r="E101" s="1">
        <v>13.961857</v>
      </c>
      <c r="F101">
        <f t="shared" si="19"/>
        <v>5.2458279725970551E-2</v>
      </c>
      <c r="G101">
        <f t="shared" si="20"/>
        <v>-25.603719108221807</v>
      </c>
      <c r="H101">
        <f t="shared" si="21"/>
        <v>2.1573772391186219E-3</v>
      </c>
      <c r="I101">
        <f t="shared" si="22"/>
        <v>1.1317229868412673E-4</v>
      </c>
      <c r="J101">
        <f t="shared" si="23"/>
        <v>3.3335655506764518E-7</v>
      </c>
      <c r="K101">
        <f t="shared" si="24"/>
        <v>1.7487311414224439E-8</v>
      </c>
      <c r="L101">
        <f t="shared" si="25"/>
        <v>1.3961233266225459E-6</v>
      </c>
      <c r="M101">
        <f t="shared" si="26"/>
        <v>7.323822799991808E-8</v>
      </c>
      <c r="N101">
        <f t="shared" si="27"/>
        <v>9.0352646200308317E-3</v>
      </c>
      <c r="O101">
        <f t="shared" si="28"/>
        <v>4.7397443883574243E-4</v>
      </c>
      <c r="P101">
        <f t="shared" si="29"/>
        <v>58.473349164268988</v>
      </c>
      <c r="Q101">
        <f t="shared" si="30"/>
        <v>3.0674113069735691</v>
      </c>
      <c r="R101">
        <f t="shared" si="31"/>
        <v>716269.10096772469</v>
      </c>
      <c r="S101">
        <f t="shared" si="32"/>
        <v>13654071.477550201</v>
      </c>
      <c r="T101">
        <f t="shared" si="33"/>
        <v>110.67744466310801</v>
      </c>
      <c r="U101">
        <f t="shared" si="34"/>
        <v>2109.8184164875474</v>
      </c>
      <c r="V101">
        <f t="shared" si="35"/>
        <v>1.7101808162051795E-2</v>
      </c>
      <c r="W101">
        <f t="shared" si="36"/>
        <v>0.32600779612651298</v>
      </c>
    </row>
  </sheetData>
  <mergeCells count="8">
    <mergeCell ref="H1:I1"/>
    <mergeCell ref="J1:K1"/>
    <mergeCell ref="L1:M1"/>
    <mergeCell ref="N1:O1"/>
    <mergeCell ref="P1:Q1"/>
    <mergeCell ref="R1:S1"/>
    <mergeCell ref="T1:U1"/>
    <mergeCell ref="V1:W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circlefull5clamped_0.2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Tohid Mohseni</dc:creator>
  <cp:lastModifiedBy>Tohid Mohseni</cp:lastModifiedBy>
  <dcterms:modified xsi:type="dcterms:W3CDTF">2022-05-14T15:58:57Z</dcterms:modified>
</cp:coreProperties>
</file>